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MARZO\"/>
    </mc:Choice>
  </mc:AlternateContent>
  <xr:revisionPtr revIDLastSave="0" documentId="13_ncr:1_{B30FCE88-4403-456B-B70D-C89C11093FC1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MARZO 2026" sheetId="4" r:id="rId1"/>
  </sheets>
  <definedNames>
    <definedName name="_xlnm._FilterDatabase" localSheetId="0" hidden="1">'MARZO 2026'!#REF!</definedName>
    <definedName name="_xlnm.Print_Area" localSheetId="0">'MARZO 2026'!$A$1:$M$1871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2" i="4" l="1"/>
  <c r="E1431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<sst xmlns="http://schemas.openxmlformats.org/spreadsheetml/2006/main" count="796" uniqueCount="177">
  <si>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</si>
  <si>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</si>
  <si>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</si>
  <si>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</si>
  <si>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</si>
  <si>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</si>
  <si>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</si>
  <si>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</si>
  <si>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</si>
  <si>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</si>
  <si>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</si>
  <si>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</si>
  <si>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</si>
  <si>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</si>
  <si>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</si>
  <si>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</si>
  <si>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</si>
  <si>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</si>
  <si>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</si>
  <si>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</si>
  <si>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</si>
  <si>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</si>
  <si>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</si>
  <si>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</si>
  <si>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</si>
  <si>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</si>
  <si>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</si>
  <si>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</si>
  <si>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</si>
  <si>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</si>
  <si>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</si>
  <si>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</si>
  <si>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</si>
  <si>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</si>
  <si>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</si>
  <si>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</si>
  <si>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</si>
  <si>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</si>
  <si>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</si>
  <si>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</si>
  <si>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</si>
  <si>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</si>
  <si>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</si>
  <si>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</si>
  <si>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</si>
  <si>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</si>
  <si>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</si>
  <si>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</si>
  <si>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</si>
  <si>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</si>
  <si>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</si>
  <si>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</si>
  <si>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</si>
  <si>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</si>
  <si>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</si>
  <si>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</si>
  <si>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</si>
  <si>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</si>
  <si>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</si>
  <si>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</si>
  <si>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</si>
  <si>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</si>
  <si>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</si>
  <si>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</si>
  <si>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</si>
  <si>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</si>
  <si>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</si>
  <si>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</si>
  <si>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</si>
  <si>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</si>
  <si>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</si>
  <si>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</si>
  <si>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</si>
  <si>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</si>
  <si>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</si>
  <si>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</si>
  <si>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</si>
  <si>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</si>
  <si>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</si>
  <si>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</si>
  <si>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</si>
  <si>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</si>
  <si>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</si>
  <si>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</si>
  <si>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</si>
  <si>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</si>
  <si>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</si>
  <si>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</si>
  <si>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</si>
  <si>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</si>
  <si>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</si>
  <si>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</si>
  <si>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</si>
  <si>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</si>
  <si>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</si>
  <si>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</si>
  <si>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</si>
  <si>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</si>
  <si>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</si>
  <si>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</si>
  <si>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</si>
  <si>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</si>
  <si>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</si>
  <si>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</si>
  <si>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</si>
  <si>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</si>
  <si>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</si>
  <si>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</si>
  <si>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</si>
  <si>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</si>
  <si>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</si>
  <si>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</si>
  <si>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</si>
  <si>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</si>
  <si>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</si>
  <si>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</si>
  <si>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</si>
  <si>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</si>
  <si>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</si>
  <si>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</si>
  <si>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</si>
  <si>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</si>
  <si>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</si>
  <si>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</si>
  <si>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</si>
  <si>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</si>
  <si>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</si>
  <si>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</si>
  <si>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</si>
  <si>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</si>
  <si>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</si>
  <si>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</si>
  <si>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</si>
  <si>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</si>
  <si>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</si>
  <si>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</si>
  <si>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</si>
  <si>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</si>
  <si>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</si>
  <si>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</si>
  <si>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</si>
  <si>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</si>
  <si>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</si>
  <si>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</si>
  <si>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</si>
  <si>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</si>
  <si>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</si>
  <si>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</si>
  <si>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</si>
  <si>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</si>
  <si>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</si>
  <si>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</si>
  <si>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</si>
  <si>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</si>
  <si>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2025</t>
  </si>
  <si>
    <t>AÑO 2026</t>
  </si>
  <si>
    <t>MARZO 2026</t>
  </si>
  <si>
    <t>ENERO - MARZO 2026</t>
  </si>
  <si>
    <t>1B.- COMPARACIONES MARZO 2025 Y MARZO 2026</t>
  </si>
  <si>
    <t>MARZO 2025</t>
  </si>
  <si>
    <t>1C.- COMPARACIONES DE DATOS ACUMULADOS DE ENERO - MARZO 2025 - 2026</t>
  </si>
  <si>
    <t>ENERO - MARZO 2025</t>
  </si>
  <si>
    <t>2B.- COMPARACIONES MARZO 2025 Y MARZO 2026</t>
  </si>
  <si>
    <t>2C.- COMPARACIONES DE DATOS ACUMULADOS DE ENERO - MARZO 2025 - 2026</t>
  </si>
  <si>
    <t>3B.- COMPARACIONES MARZO 2025 Y MARZO 2026</t>
  </si>
  <si>
    <t>3C.- COMPARACIONES DE DATOS ACUMULADOS DE ENERO - MARZO 2025 - 2026</t>
  </si>
  <si>
    <t>4B.- COMPARACIONES MARZO 2025 Y MARZO 2026</t>
  </si>
  <si>
    <t>4C.- COMPARACIONES DE DATOS ACUMULADOS DE ENERO - MARZO 2025 - 2026</t>
  </si>
  <si>
    <t>5B.- COMPARACIONES MARZO 2025 Y MARZO 2026</t>
  </si>
  <si>
    <t>5C.- COMPARACIONES DE DATOS ACUMULADOS DE ENERO - MARZO 2025 - 2026</t>
  </si>
  <si>
    <t>6B.- COMPARACIONES MARZO 2025 Y MARZO 2026</t>
  </si>
  <si>
    <t>6C.- COMPARACIONES DE DATOS ACUMULADOS DE ENERO - MARZO 2025 - 2026</t>
  </si>
  <si>
    <t>7B.- COMPARACIONES MARZO 2025 Y MARZO 2026</t>
  </si>
  <si>
    <t>7C.- COMPARACIONES DE DATOS ACUMULADOS DE ENERO - MARZO 2025 - 2026</t>
  </si>
  <si>
    <t>8B.- COMPARACIONES MARZO 2025 Y MARZO 2026</t>
  </si>
  <si>
    <t>8C.- COMPARACIONES DE DATOS ACUMULADOS DE ENERO - MARZO 2025 - 2026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</si>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</sst>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b/>
      <sz val="20"/>
      <color rgb="FFFFFFFF"/>
      <name val="Arial"/>
    </font>
    <font>
      <b/>
      <sz val="19"/>
      <color rgb="FFFFFF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80" fillId="0" borderId="0"/>
  </cellStyleXfs>
  <cellXfs count="291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21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7" fillId="14" borderId="22" xfId="0" applyFont="1" applyFill="1" applyBorder="1" applyAlignment="1">
      <alignment horizontal="left" vertical="center"/>
    </xf>
    <xf numFmtId="0" fontId="67" fillId="14" borderId="22" xfId="0" applyFont="1" applyFill="1" applyBorder="1" applyAlignment="1">
      <alignment horizontal="right" vertical="center"/>
    </xf>
    <xf numFmtId="0" fontId="67" fillId="14" borderId="20" xfId="0" applyFont="1" applyFill="1" applyBorder="1" applyAlignment="1">
      <alignment vertical="center"/>
    </xf>
    <xf numFmtId="0" fontId="67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68" fillId="15" borderId="20" xfId="0" applyNumberFormat="1" applyFont="1" applyFill="1" applyBorder="1" applyAlignment="1">
      <alignment horizontal="center" vertical="center"/>
    </xf>
    <xf numFmtId="3" fontId="68" fillId="15" borderId="22" xfId="0" applyNumberFormat="1" applyFont="1" applyFill="1" applyBorder="1" applyAlignment="1">
      <alignment horizontal="center" vertical="center"/>
    </xf>
    <xf numFmtId="3" fontId="68" fillId="0" borderId="21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15" borderId="22" xfId="0" applyFont="1" applyFill="1" applyBorder="1" applyAlignment="1">
      <alignment vertical="center"/>
    </xf>
    <xf numFmtId="3" fontId="69" fillId="0" borderId="20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9" fillId="0" borderId="21" xfId="0" applyNumberFormat="1" applyFont="1" applyBorder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3" fontId="68" fillId="15" borderId="21" xfId="0" applyNumberFormat="1" applyFont="1" applyFill="1" applyBorder="1" applyAlignment="1">
      <alignment horizontal="center" vertical="center"/>
    </xf>
    <xf numFmtId="3" fontId="77" fillId="0" borderId="0" xfId="6" applyNumberFormat="1" applyFont="1" applyAlignment="1">
      <alignment horizontal="right" vertical="center"/>
    </xf>
    <xf numFmtId="3" fontId="77" fillId="0" borderId="21" xfId="6" applyNumberFormat="1" applyFont="1" applyBorder="1" applyAlignment="1">
      <alignment horizontal="right" vertical="center"/>
    </xf>
    <xf numFmtId="10" fontId="78" fillId="14" borderId="22" xfId="6" applyNumberFormat="1" applyFont="1" applyFill="1" applyBorder="1" applyAlignment="1">
      <alignment horizontal="right" vertical="center"/>
    </xf>
    <xf numFmtId="2" fontId="78" fillId="14" borderId="20" xfId="6" applyNumberFormat="1" applyFont="1" applyFill="1" applyBorder="1" applyAlignment="1">
      <alignment horizontal="right" vertical="center"/>
    </xf>
    <xf numFmtId="3" fontId="78" fillId="14" borderId="22" xfId="6" applyNumberFormat="1" applyFont="1" applyFill="1" applyBorder="1" applyAlignment="1">
      <alignment horizontal="right" vertical="center"/>
    </xf>
    <xf numFmtId="4" fontId="71" fillId="13" borderId="0" xfId="6" applyNumberFormat="1" applyFont="1" applyFill="1" applyAlignment="1">
      <alignment horizontal="center" vertical="center"/>
    </xf>
    <xf numFmtId="4" fontId="76" fillId="13" borderId="0" xfId="6" applyNumberFormat="1" applyFont="1" applyFill="1" applyAlignment="1">
      <alignment horizontal="center" vertical="center"/>
    </xf>
    <xf numFmtId="4" fontId="71" fillId="13" borderId="20" xfId="6" applyNumberFormat="1" applyFont="1" applyFill="1" applyBorder="1" applyAlignment="1">
      <alignment horizontal="center" vertical="center"/>
    </xf>
    <xf numFmtId="4" fontId="76" fillId="13" borderId="20" xfId="6" applyNumberFormat="1" applyFont="1" applyFill="1" applyBorder="1" applyAlignment="1">
      <alignment horizontal="center" vertical="center"/>
    </xf>
    <xf numFmtId="3" fontId="71" fillId="13" borderId="0" xfId="6" applyNumberFormat="1" applyFont="1" applyFill="1" applyAlignment="1">
      <alignment horizontal="center" vertical="center"/>
    </xf>
    <xf numFmtId="3" fontId="76" fillId="13" borderId="0" xfId="6" applyNumberFormat="1" applyFont="1" applyFill="1" applyAlignment="1">
      <alignment horizontal="center" vertical="center"/>
    </xf>
    <xf numFmtId="3" fontId="71" fillId="13" borderId="20" xfId="6" applyNumberFormat="1" applyFont="1" applyFill="1" applyBorder="1" applyAlignment="1">
      <alignment horizontal="center" vertical="center"/>
    </xf>
    <xf numFmtId="3" fontId="76" fillId="13" borderId="20" xfId="6" applyNumberFormat="1" applyFont="1" applyFill="1" applyBorder="1" applyAlignment="1">
      <alignment horizontal="center" vertical="center"/>
    </xf>
    <xf numFmtId="3" fontId="76" fillId="15" borderId="20" xfId="6" applyNumberFormat="1" applyFont="1" applyFill="1" applyBorder="1" applyAlignment="1">
      <alignment horizontal="center" vertical="center"/>
    </xf>
    <xf numFmtId="3" fontId="76" fillId="15" borderId="22" xfId="6" applyNumberFormat="1" applyFont="1" applyFill="1" applyBorder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6" fillId="15" borderId="20" xfId="6" applyNumberFormat="1" applyFont="1" applyFill="1" applyBorder="1" applyAlignment="1">
      <alignment horizontal="center" vertical="center"/>
    </xf>
    <xf numFmtId="3" fontId="71" fillId="0" borderId="0" xfId="6" applyNumberFormat="1" applyFont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3" fillId="15" borderId="22" xfId="6" applyNumberFormat="1" applyFont="1" applyFill="1" applyBorder="1" applyAlignment="1">
      <alignment horizontal="center" vertical="center"/>
    </xf>
    <xf numFmtId="10" fontId="74" fillId="0" borderId="0" xfId="6" applyNumberFormat="1" applyFont="1" applyAlignment="1">
      <alignment horizontal="center" vertical="center"/>
    </xf>
    <xf numFmtId="10" fontId="74" fillId="15" borderId="22" xfId="6" applyNumberFormat="1" applyFont="1" applyFill="1" applyBorder="1" applyAlignment="1">
      <alignment horizontal="center" vertical="center"/>
    </xf>
    <xf numFmtId="2" fontId="75" fillId="0" borderId="0" xfId="6" applyNumberFormat="1" applyFont="1" applyAlignment="1">
      <alignment horizontal="center" vertical="center"/>
    </xf>
    <xf numFmtId="2" fontId="75" fillId="15" borderId="22" xfId="6" applyNumberFormat="1" applyFont="1" applyFill="1" applyBorder="1" applyAlignment="1">
      <alignment horizontal="center" vertical="center"/>
    </xf>
    <xf numFmtId="3" fontId="72" fillId="0" borderId="0" xfId="6" applyNumberFormat="1" applyFont="1" applyAlignment="1">
      <alignment horizontal="center" vertical="center"/>
    </xf>
    <xf numFmtId="3" fontId="72" fillId="15" borderId="22" xfId="6" applyNumberFormat="1" applyFont="1" applyFill="1" applyBorder="1" applyAlignment="1">
      <alignment horizontal="center" vertical="center"/>
    </xf>
    <xf numFmtId="49" fontId="79" fillId="0" borderId="0" xfId="0" applyNumberFormat="1" applyFont="1" applyAlignment="1">
      <alignment vertical="center"/>
    </xf>
    <xf numFmtId="3" fontId="71" fillId="0" borderId="21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76" fillId="0" borderId="21" xfId="0" applyNumberFormat="1" applyFont="1" applyBorder="1" applyAlignment="1">
      <alignment horizontal="center" vertical="center"/>
    </xf>
    <xf numFmtId="10" fontId="76" fillId="0" borderId="20" xfId="0" applyNumberFormat="1" applyFont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81" fillId="16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82" fillId="16" borderId="0" xfId="0" applyFont="1" applyFill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1" fillId="8" borderId="2" xfId="0" applyFont="1" applyFill="1" applyBorder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0" fontId="76" fillId="0" borderId="20" xfId="0" applyFont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2026'!$B$480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2026'!$C$479:$H$479</c15:sqref>
                  </c15:fullRef>
                </c:ext>
              </c:extLst>
              <c:f>('MARZO 2026'!$C$479,'MARZO 2026'!$E$479,'MARZO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2026'!$C$480:$H$480</c15:sqref>
                  </c15:fullRef>
                </c:ext>
              </c:extLst>
              <c:f>('MARZO 2026'!$C$480,'MARZO 2026'!$E$480,'MARZO 2026'!$G$480)</c:f>
              <c:numCache>
                <c:formatCode>#,##0</c:formatCode>
                <c:ptCount val="3"/>
                <c:pt idx="0">
                  <c:v>1867933</c:v>
                </c:pt>
                <c:pt idx="1">
                  <c:v>406752</c:v>
                </c:pt>
                <c:pt idx="2">
                  <c:v>2274685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'MARZO 2026'!$B$481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2026'!$C$479:$H$479</c15:sqref>
                  </c15:fullRef>
                </c:ext>
              </c:extLst>
              <c:f>('MARZO 2026'!$C$479,'MARZO 2026'!$E$479,'MARZO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2026'!$C$481:$H$481</c15:sqref>
                  </c15:fullRef>
                </c:ext>
              </c:extLst>
              <c:f>('MARZO 2026'!$C$481,'MARZO 2026'!$E$481,'MARZO 2026'!$G$481)</c:f>
              <c:numCache>
                <c:formatCode>#,##0</c:formatCode>
                <c:ptCount val="3"/>
                <c:pt idx="0">
                  <c:v>1908827</c:v>
                </c:pt>
                <c:pt idx="1">
                  <c:v>431157</c:v>
                </c:pt>
                <c:pt idx="2">
                  <c:v>2339984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2026'!$B$506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2026'!$C$506:$K$506</c:f>
              <c:numCache>
                <c:formatCode>#,##0</c:formatCode>
                <c:ptCount val="9"/>
                <c:pt idx="0">
                  <c:v>234333</c:v>
                </c:pt>
                <c:pt idx="1">
                  <c:v>347206</c:v>
                </c:pt>
                <c:pt idx="2">
                  <c:v>328952</c:v>
                </c:pt>
                <c:pt idx="3">
                  <c:v>97993</c:v>
                </c:pt>
                <c:pt idx="4">
                  <c:v>424083</c:v>
                </c:pt>
                <c:pt idx="5">
                  <c:v>286600</c:v>
                </c:pt>
                <c:pt idx="6">
                  <c:v>120432</c:v>
                </c:pt>
                <c:pt idx="7">
                  <c:v>340693</c:v>
                </c:pt>
                <c:pt idx="8">
                  <c:v>94393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'MARZO 2026'!$B$507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'MARZO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2026'!$C$507:$K$507</c:f>
              <c:numCache>
                <c:formatCode>#,##0</c:formatCode>
                <c:ptCount val="9"/>
                <c:pt idx="0">
                  <c:v>235800</c:v>
                </c:pt>
                <c:pt idx="1">
                  <c:v>378018</c:v>
                </c:pt>
                <c:pt idx="2">
                  <c:v>342707</c:v>
                </c:pt>
                <c:pt idx="3">
                  <c:v>111813</c:v>
                </c:pt>
                <c:pt idx="4">
                  <c:v>429686</c:v>
                </c:pt>
                <c:pt idx="5">
                  <c:v>280691</c:v>
                </c:pt>
                <c:pt idx="6">
                  <c:v>128280</c:v>
                </c:pt>
                <c:pt idx="7">
                  <c:v>339559</c:v>
                </c:pt>
                <c:pt idx="8">
                  <c:v>93430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2026'!$B$446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'MARZO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2026'!$C$446:$K$446</c:f>
              <c:numCache>
                <c:formatCode>#,##0</c:formatCode>
                <c:ptCount val="9"/>
                <c:pt idx="0">
                  <c:v>150152</c:v>
                </c:pt>
                <c:pt idx="1">
                  <c:v>236056</c:v>
                </c:pt>
                <c:pt idx="2">
                  <c:v>201739</c:v>
                </c:pt>
                <c:pt idx="3">
                  <c:v>58886</c:v>
                </c:pt>
                <c:pt idx="4">
                  <c:v>278983</c:v>
                </c:pt>
                <c:pt idx="5">
                  <c:v>197120</c:v>
                </c:pt>
                <c:pt idx="6">
                  <c:v>70500</c:v>
                </c:pt>
                <c:pt idx="7">
                  <c:v>205255</c:v>
                </c:pt>
                <c:pt idx="8">
                  <c:v>61414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'MARZO 2026'!$B$447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'MARZO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2026'!$C$447:$K$447</c:f>
              <c:numCache>
                <c:formatCode>#,##0</c:formatCode>
                <c:ptCount val="9"/>
                <c:pt idx="0">
                  <c:v>148545</c:v>
                </c:pt>
                <c:pt idx="1">
                  <c:v>242181</c:v>
                </c:pt>
                <c:pt idx="2">
                  <c:v>207306</c:v>
                </c:pt>
                <c:pt idx="3">
                  <c:v>63153</c:v>
                </c:pt>
                <c:pt idx="4">
                  <c:v>271155</c:v>
                </c:pt>
                <c:pt idx="5">
                  <c:v>193603</c:v>
                </c:pt>
                <c:pt idx="6">
                  <c:v>75478</c:v>
                </c:pt>
                <c:pt idx="7">
                  <c:v>198883</c:v>
                </c:pt>
                <c:pt idx="8">
                  <c:v>59895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2026'!$B$574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2026'!$C$573:$H$573</c15:sqref>
                  </c15:fullRef>
                </c:ext>
              </c:extLst>
              <c:f>('MARZO 2026'!$C$573,'MARZO 2026'!$E$573,'MARZO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2026'!$C$574:$H$574</c15:sqref>
                  </c15:fullRef>
                </c:ext>
              </c:extLst>
              <c:f>('MARZO 2026'!$C$574,'MARZO 2026'!$E$574,'MARZO 2026'!$G$574)</c:f>
              <c:numCache>
                <c:formatCode>#,##0</c:formatCode>
                <c:ptCount val="3"/>
                <c:pt idx="0">
                  <c:v>322109</c:v>
                </c:pt>
                <c:pt idx="1">
                  <c:v>84037</c:v>
                </c:pt>
                <c:pt idx="2">
                  <c:v>406146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'MARZO 2026'!$B$575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2026'!$C$573:$H$573</c15:sqref>
                  </c15:fullRef>
                </c:ext>
              </c:extLst>
              <c:f>('MARZO 2026'!$C$573,'MARZO 2026'!$E$573,'MARZO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2026'!$C$575:$H$575</c15:sqref>
                  </c15:fullRef>
                </c:ext>
              </c:extLst>
              <c:f>('MARZO 2026'!$C$575,'MARZO 2026'!$E$575,'MARZO 2026'!$G$575)</c:f>
              <c:numCache>
                <c:formatCode>#,##0</c:formatCode>
                <c:ptCount val="3"/>
                <c:pt idx="0">
                  <c:v>345894</c:v>
                </c:pt>
                <c:pt idx="1">
                  <c:v>85642</c:v>
                </c:pt>
                <c:pt idx="2">
                  <c:v>431536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2026'!$C$573:$H$573</c15:sqref>
                        </c15:fullRef>
                        <c15:formulaRef>
                          <c15:sqref>('MARZO 2026'!$C$573,'MARZO 2026'!$E$573,'MARZO 2026'!$G$573)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2026'!$C$573:$H$573</c15:sqref>
                        </c15:fullRef>
                        <c15:formulaRef>
                          <c15:sqref>('MARZO 2026'!$C$573,'MARZO 2026'!$E$573,'MARZO 2026'!$G$573)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2026'!$B$589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2026'!$C$588:$H$588</c15:sqref>
                  </c15:fullRef>
                </c:ext>
              </c:extLst>
              <c:f>('MARZO 2026'!$C$588,'MARZO 2026'!$E$588,'MARZO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2026'!$C$589:$H$589</c15:sqref>
                  </c15:fullRef>
                </c:ext>
              </c:extLst>
              <c:f>('MARZO 2026'!$C$589,'MARZO 2026'!$E$589,'MARZO 2026'!$G$589)</c:f>
              <c:numCache>
                <c:formatCode>#,##0</c:formatCode>
                <c:ptCount val="3"/>
                <c:pt idx="0">
                  <c:v>500274</c:v>
                </c:pt>
                <c:pt idx="1">
                  <c:v>122897</c:v>
                </c:pt>
                <c:pt idx="2">
                  <c:v>623171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'MARZO 2026'!$B$590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2026'!$C$588:$H$588</c15:sqref>
                  </c15:fullRef>
                </c:ext>
              </c:extLst>
              <c:f>('MARZO 2026'!$C$588,'MARZO 2026'!$E$588,'MARZO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2026'!$C$590:$H$590</c15:sqref>
                  </c15:fullRef>
                </c:ext>
              </c:extLst>
              <c:f>('MARZO 2026'!$C$590,'MARZO 2026'!$E$590,'MARZO 2026'!$G$590)</c:f>
              <c:numCache>
                <c:formatCode>#,##0</c:formatCode>
                <c:ptCount val="3"/>
                <c:pt idx="0">
                  <c:v>538735</c:v>
                </c:pt>
                <c:pt idx="1">
                  <c:v>127958</c:v>
                </c:pt>
                <c:pt idx="2">
                  <c:v>666693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2026'!$C$588:$H$588</c15:sqref>
                        </c15:fullRef>
                        <c15:formulaRef>
                          <c15:sqref>('MARZO 2026'!$C$588,'MARZO 2026'!$E$588,'MARZO 2026'!$G$588)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2026'!$C$588:$H$588</c15:sqref>
                        </c15:fullRef>
                        <c15:formulaRef>
                          <c15:sqref>('MARZO 2026'!$C$588,'MARZO 2026'!$E$588,'MARZO 2026'!$G$588)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2026'!$C$330:$L$330</c15:sqref>
                  </c15:fullRef>
                </c:ext>
              </c:extLst>
              <c:f>'MARZO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2026'!$C$331:$L$331</c15:sqref>
                  </c15:fullRef>
                </c:ext>
              </c:extLst>
              <c:f>'MARZO 2026'!$C$331:$K$331</c:f>
              <c:numCache>
                <c:formatCode>#,##0</c:formatCode>
                <c:ptCount val="9"/>
                <c:pt idx="0">
                  <c:v>61887</c:v>
                </c:pt>
                <c:pt idx="1">
                  <c:v>106723</c:v>
                </c:pt>
                <c:pt idx="2">
                  <c:v>85550</c:v>
                </c:pt>
                <c:pt idx="3">
                  <c:v>31133</c:v>
                </c:pt>
                <c:pt idx="4">
                  <c:v>110859</c:v>
                </c:pt>
                <c:pt idx="5">
                  <c:v>74512</c:v>
                </c:pt>
                <c:pt idx="6">
                  <c:v>34561</c:v>
                </c:pt>
                <c:pt idx="7">
                  <c:v>76807</c:v>
                </c:pt>
                <c:pt idx="8">
                  <c:v>26373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2026'!$C$330:$L$330</c15:sqref>
                  </c15:fullRef>
                </c:ext>
              </c:extLst>
              <c:f>'MARZO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2026'!$C$334:$L$334</c15:sqref>
                  </c15:fullRef>
                </c:ext>
              </c:extLst>
              <c:f>'MARZO 2026'!$C$334:$K$334</c:f>
              <c:numCache>
                <c:formatCode>#,##0</c:formatCode>
                <c:ptCount val="9"/>
                <c:pt idx="0">
                  <c:v>99777</c:v>
                </c:pt>
                <c:pt idx="1">
                  <c:v>165552</c:v>
                </c:pt>
                <c:pt idx="2">
                  <c:v>143370</c:v>
                </c:pt>
                <c:pt idx="3">
                  <c:v>52440</c:v>
                </c:pt>
                <c:pt idx="4">
                  <c:v>183848</c:v>
                </c:pt>
                <c:pt idx="5">
                  <c:v>111889</c:v>
                </c:pt>
                <c:pt idx="6">
                  <c:v>61057</c:v>
                </c:pt>
                <c:pt idx="7">
                  <c:v>134611</c:v>
                </c:pt>
                <c:pt idx="8">
                  <c:v>43569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2026'!$E$547:$E$555</c:f>
              <c:numCache>
                <c:formatCode>#,##0</c:formatCode>
                <c:ptCount val="9"/>
                <c:pt idx="0">
                  <c:v>40829</c:v>
                </c:pt>
                <c:pt idx="1">
                  <c:v>74280</c:v>
                </c:pt>
                <c:pt idx="2">
                  <c:v>60213</c:v>
                </c:pt>
                <c:pt idx="3">
                  <c:v>20977</c:v>
                </c:pt>
                <c:pt idx="4">
                  <c:v>83807</c:v>
                </c:pt>
                <c:pt idx="5">
                  <c:v>50546</c:v>
                </c:pt>
                <c:pt idx="6">
                  <c:v>21556</c:v>
                </c:pt>
                <c:pt idx="7">
                  <c:v>60787</c:v>
                </c:pt>
                <c:pt idx="8">
                  <c:v>18541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2026'!$H$547:$H$555</c:f>
              <c:numCache>
                <c:formatCode>#,##0</c:formatCode>
                <c:ptCount val="9"/>
                <c:pt idx="0">
                  <c:v>59828</c:v>
                </c:pt>
                <c:pt idx="1">
                  <c:v>108749</c:v>
                </c:pt>
                <c:pt idx="2">
                  <c:v>98198</c:v>
                </c:pt>
                <c:pt idx="3">
                  <c:v>36312</c:v>
                </c:pt>
                <c:pt idx="4">
                  <c:v>129075</c:v>
                </c:pt>
                <c:pt idx="5">
                  <c:v>68731</c:v>
                </c:pt>
                <c:pt idx="6">
                  <c:v>35807</c:v>
                </c:pt>
                <c:pt idx="7">
                  <c:v>101403</c:v>
                </c:pt>
                <c:pt idx="8">
                  <c:v>28590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2026'!$B$607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2026'!$C$606:$H$606</c15:sqref>
                  </c15:fullRef>
                </c:ext>
              </c:extLst>
              <c:f>('MARZO 2026'!$C$606,'MARZO 2026'!$E$606,'MARZO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2026'!$C$607:$H$607</c15:sqref>
                  </c15:fullRef>
                </c:ext>
              </c:extLst>
              <c:f>('MARZO 2026'!$C$607,'MARZO 2026'!$E$607,'MARZO 2026'!$G$607)</c:f>
              <c:numCache>
                <c:formatCode>#,##0</c:formatCode>
                <c:ptCount val="3"/>
                <c:pt idx="0">
                  <c:v>877483</c:v>
                </c:pt>
                <c:pt idx="1">
                  <c:v>209451</c:v>
                </c:pt>
                <c:pt idx="2">
                  <c:v>1086934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'MARZO 2026'!$B$608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2026'!$C$606:$H$606</c15:sqref>
                  </c15:fullRef>
                </c:ext>
              </c:extLst>
              <c:f>('MARZO 2026'!$C$606,'MARZO 2026'!$E$606,'MARZO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2026'!$C$608:$H$608</c15:sqref>
                  </c15:fullRef>
                </c:ext>
              </c:extLst>
              <c:f>('MARZO 2026'!$C$608,'MARZO 2026'!$E$608,'MARZO 2026'!$G$608)</c:f>
              <c:numCache>
                <c:formatCode>#,##0</c:formatCode>
                <c:ptCount val="3"/>
                <c:pt idx="0">
                  <c:v>845011</c:v>
                </c:pt>
                <c:pt idx="1">
                  <c:v>217503</c:v>
                </c:pt>
                <c:pt idx="2">
                  <c:v>1062514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2026'!$C$606:$H$606</c15:sqref>
                        </c15:fullRef>
                        <c15:formulaRef>
                          <c15:sqref>('MARZO 2026'!$C$606,'MARZO 2026'!$E$606,'MARZO 2026'!$G$606)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2026'!$C$606:$H$606</c15:sqref>
                        </c15:fullRef>
                        <c15:formulaRef>
                          <c15:sqref>('MARZO 2026'!$C$606,'MARZO 2026'!$E$606,'MARZO 2026'!$G$606)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2026'!$B$633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2026'!$C$632:$H$632</c15:sqref>
                  </c15:fullRef>
                </c:ext>
              </c:extLst>
              <c:f>('MARZO 2026'!$C$632,'MARZO 2026'!$E$632,'MARZO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2026'!$C$633:$H$633</c15:sqref>
                  </c15:fullRef>
                </c:ext>
              </c:extLst>
              <c:f>('MARZO 2026'!$C$633,'MARZO 2026'!$E$633,'MARZO 2026'!$G$633)</c:f>
              <c:numCache>
                <c:formatCode>#,##0</c:formatCode>
                <c:ptCount val="3"/>
                <c:pt idx="0">
                  <c:v>1305116</c:v>
                </c:pt>
                <c:pt idx="1">
                  <c:v>309774</c:v>
                </c:pt>
                <c:pt idx="2">
                  <c:v>1614890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'MARZO 2026'!$B$634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2026'!$C$632:$H$632</c15:sqref>
                  </c15:fullRef>
                </c:ext>
              </c:extLst>
              <c:f>('MARZO 2026'!$C$632,'MARZO 2026'!$E$632,'MARZO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2026'!$C$634:$H$634</c15:sqref>
                  </c15:fullRef>
                </c:ext>
              </c:extLst>
              <c:f>('MARZO 2026'!$C$634,'MARZO 2026'!$E$634,'MARZO 2026'!$G$634)</c:f>
              <c:numCache>
                <c:formatCode>#,##0</c:formatCode>
                <c:ptCount val="3"/>
                <c:pt idx="0">
                  <c:v>1285556</c:v>
                </c:pt>
                <c:pt idx="1">
                  <c:v>331768</c:v>
                </c:pt>
                <c:pt idx="2">
                  <c:v>1617324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2026'!$C$632:$H$632</c15:sqref>
                        </c15:fullRef>
                        <c15:formulaRef>
                          <c15:sqref>('MARZO 2026'!$C$632,'MARZO 2026'!$E$632,'MARZO 2026'!$G$632)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2026'!$C$632:$H$632</c15:sqref>
                        </c15:fullRef>
                        <c15:formulaRef>
                          <c15:sqref>('MARZO 2026'!$C$632,'MARZO 2026'!$E$632,'MARZO 2026'!$G$632)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-4.6566876057412276E-3"/>
                  <c:y val="1.458014253489270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F225F6-ADC8-4A26-B6EA-7E4AF3472D32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320072059822254E-2"/>
                  <c:y val="5.8928248952551344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0338310896025434E-2"/>
                  <c:y val="-2.57888734930233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2026'!$E$672:$E$680</c:f>
              <c:numCache>
                <c:formatCode>#,##0</c:formatCode>
                <c:ptCount val="9"/>
                <c:pt idx="0">
                  <c:v>212</c:v>
                </c:pt>
                <c:pt idx="1">
                  <c:v>3350</c:v>
                </c:pt>
                <c:pt idx="2">
                  <c:v>1441</c:v>
                </c:pt>
                <c:pt idx="3">
                  <c:v>833</c:v>
                </c:pt>
                <c:pt idx="4">
                  <c:v>1595</c:v>
                </c:pt>
                <c:pt idx="5">
                  <c:v>1255</c:v>
                </c:pt>
                <c:pt idx="6">
                  <c:v>517</c:v>
                </c:pt>
                <c:pt idx="7">
                  <c:v>1655</c:v>
                </c:pt>
                <c:pt idx="8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72693770297244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C43709-9480-429F-A54B-8BB849501751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2.6746186869407586E-2"/>
                  <c:y val="-2.583590003942179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2026'!$H$672:$H$680</c:f>
              <c:numCache>
                <c:formatCode>#,##0</c:formatCode>
                <c:ptCount val="9"/>
                <c:pt idx="0">
                  <c:v>212</c:v>
                </c:pt>
                <c:pt idx="1">
                  <c:v>4344</c:v>
                </c:pt>
                <c:pt idx="2">
                  <c:v>2474</c:v>
                </c:pt>
                <c:pt idx="3">
                  <c:v>1108</c:v>
                </c:pt>
                <c:pt idx="4">
                  <c:v>2344</c:v>
                </c:pt>
                <c:pt idx="5">
                  <c:v>2190</c:v>
                </c:pt>
                <c:pt idx="6">
                  <c:v>1468</c:v>
                </c:pt>
                <c:pt idx="7">
                  <c:v>3529</c:v>
                </c:pt>
                <c:pt idx="8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2026'!$B$699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2026'!$C$698:$H$698</c15:sqref>
                  </c15:fullRef>
                </c:ext>
              </c:extLst>
              <c:f>('MARZO 2026'!$C$698,'MARZO 2026'!$E$698,'MARZO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2026'!$C$699:$H$699</c15:sqref>
                  </c15:fullRef>
                </c:ext>
              </c:extLst>
              <c:f>('MARZO 2026'!$C$699,'MARZO 2026'!$E$699,'MARZO 2026'!$G$699)</c:f>
              <c:numCache>
                <c:formatCode>#,##0</c:formatCode>
                <c:ptCount val="3"/>
                <c:pt idx="0">
                  <c:v>6380</c:v>
                </c:pt>
                <c:pt idx="1">
                  <c:v>1601</c:v>
                </c:pt>
                <c:pt idx="2">
                  <c:v>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'MARZO 2026'!$B$700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2026'!$C$698:$H$698</c15:sqref>
                  </c15:fullRef>
                </c:ext>
              </c:extLst>
              <c:f>('MARZO 2026'!$C$698,'MARZO 2026'!$E$698,'MARZO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2026'!$C$700:$H$700</c15:sqref>
                  </c15:fullRef>
                </c:ext>
              </c:extLst>
              <c:f>('MARZO 2026'!$C$700,'MARZO 2026'!$E$700,'MARZO 2026'!$G$700)</c:f>
              <c:numCache>
                <c:formatCode>#,##0</c:formatCode>
                <c:ptCount val="3"/>
                <c:pt idx="0">
                  <c:v>8167</c:v>
                </c:pt>
                <c:pt idx="1">
                  <c:v>2822</c:v>
                </c:pt>
                <c:pt idx="2">
                  <c:v>10989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2026'!$C$698:$H$698</c15:sqref>
                        </c15:fullRef>
                        <c15:formulaRef>
                          <c15:sqref>('MARZO 2026'!$C$698,'MARZO 2026'!$E$698,'MARZO 2026'!$G$698)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2026'!$C$698:$H$698</c15:sqref>
                        </c15:fullRef>
                        <c15:formulaRef>
                          <c15:sqref>('MARZO 2026'!$C$698,'MARZO 2026'!$E$698,'MARZO 2026'!$G$698)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2026'!$B$714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2026'!$C$713:$H$713</c15:sqref>
                  </c15:fullRef>
                </c:ext>
              </c:extLst>
              <c:f>('MARZO 2026'!$C$713,'MARZO 2026'!$E$713,'MARZO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2026'!$C$714:$H$714</c15:sqref>
                  </c15:fullRef>
                </c:ext>
              </c:extLst>
              <c:f>('MARZO 2026'!$C$714,'MARZO 2026'!$E$714,'MARZO 2026'!$G$714)</c:f>
              <c:numCache>
                <c:formatCode>#,##0</c:formatCode>
                <c:ptCount val="3"/>
                <c:pt idx="0">
                  <c:v>11202</c:v>
                </c:pt>
                <c:pt idx="1">
                  <c:v>2778</c:v>
                </c:pt>
                <c:pt idx="2">
                  <c:v>13980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'MARZO 2026'!$B$715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2026'!$C$713:$H$713</c15:sqref>
                  </c15:fullRef>
                </c:ext>
              </c:extLst>
              <c:f>('MARZO 2026'!$C$713,'MARZO 2026'!$E$713,'MARZO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2026'!$C$715:$H$715</c15:sqref>
                  </c15:fullRef>
                </c:ext>
              </c:extLst>
              <c:f>('MARZO 2026'!$C$715,'MARZO 2026'!$E$715,'MARZO 2026'!$G$715)</c:f>
              <c:numCache>
                <c:formatCode>#,##0</c:formatCode>
                <c:ptCount val="3"/>
                <c:pt idx="0">
                  <c:v>13689</c:v>
                </c:pt>
                <c:pt idx="1">
                  <c:v>4319</c:v>
                </c:pt>
                <c:pt idx="2">
                  <c:v>18008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2026'!$C$713:$H$713</c15:sqref>
                        </c15:fullRef>
                        <c15:formulaRef>
                          <c15:sqref>('MARZO 2026'!$C$713,'MARZO 2026'!$E$713,'MARZO 2026'!$G$713)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2026'!$C$713:$H$713</c15:sqref>
                        </c15:fullRef>
                        <c15:formulaRef>
                          <c15:sqref>('MARZO 2026'!$C$713,'MARZO 2026'!$E$713,'MARZO 2026'!$G$713)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2026'!$B$732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2026'!$C$731:$H$731</c15:sqref>
                  </c15:fullRef>
                </c:ext>
              </c:extLst>
              <c:f>('MARZO 2026'!$C$731,'MARZO 2026'!$E$731,'MARZO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2026'!$C$732:$H$732</c15:sqref>
                  </c15:fullRef>
                </c:ext>
              </c:extLst>
              <c:f>('MARZO 2026'!$C$732,'MARZO 2026'!$E$732,'MARZO 2026'!$G$732)</c:f>
              <c:numCache>
                <c:formatCode>#,##0</c:formatCode>
                <c:ptCount val="3"/>
                <c:pt idx="0">
                  <c:v>16166</c:v>
                </c:pt>
                <c:pt idx="1">
                  <c:v>3638</c:v>
                </c:pt>
                <c:pt idx="2">
                  <c:v>19804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'MARZO 2026'!$B$733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2026'!$C$731:$H$731</c15:sqref>
                  </c15:fullRef>
                </c:ext>
              </c:extLst>
              <c:f>('MARZO 2026'!$C$731,'MARZO 2026'!$E$731,'MARZO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2026'!$C$733:$H$733</c15:sqref>
                  </c15:fullRef>
                </c:ext>
              </c:extLst>
              <c:f>('MARZO 2026'!$C$733,'MARZO 2026'!$E$733,'MARZO 2026'!$G$733)</c:f>
              <c:numCache>
                <c:formatCode>#,##0</c:formatCode>
                <c:ptCount val="3"/>
                <c:pt idx="0">
                  <c:v>17337</c:v>
                </c:pt>
                <c:pt idx="1">
                  <c:v>4716</c:v>
                </c:pt>
                <c:pt idx="2">
                  <c:v>22053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2026'!$C$731:$H$731</c15:sqref>
                        </c15:fullRef>
                        <c15:formulaRef>
                          <c15:sqref>('MARZO 2026'!$C$731,'MARZO 2026'!$E$731,'MARZO 2026'!$G$731)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2026'!$C$731:$H$731</c15:sqref>
                        </c15:fullRef>
                        <c15:formulaRef>
                          <c15:sqref>('MARZO 2026'!$C$731,'MARZO 2026'!$E$731,'MARZO 2026'!$G$731)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2026'!$B$758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2026'!$C$757:$H$757</c15:sqref>
                  </c15:fullRef>
                </c:ext>
              </c:extLst>
              <c:f>('MARZO 2026'!$C$757,'MARZO 2026'!$E$757,'MARZO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2026'!$C$758:$H$758</c15:sqref>
                  </c15:fullRef>
                </c:ext>
              </c:extLst>
              <c:f>('MARZO 2026'!$C$758,'MARZO 2026'!$E$758,'MARZO 2026'!$G$758)</c:f>
              <c:numCache>
                <c:formatCode>#,##0</c:formatCode>
                <c:ptCount val="3"/>
                <c:pt idx="0">
                  <c:v>27934</c:v>
                </c:pt>
                <c:pt idx="1">
                  <c:v>5935</c:v>
                </c:pt>
                <c:pt idx="2">
                  <c:v>33869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'MARZO 2026'!$B$759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2026'!$C$757:$H$757</c15:sqref>
                  </c15:fullRef>
                </c:ext>
              </c:extLst>
              <c:f>('MARZO 2026'!$C$757,'MARZO 2026'!$E$757,'MARZO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2026'!$C$759:$H$759</c15:sqref>
                  </c15:fullRef>
                </c:ext>
              </c:extLst>
              <c:f>('MARZO 2026'!$C$759,'MARZO 2026'!$E$759,'MARZO 2026'!$G$759)</c:f>
              <c:numCache>
                <c:formatCode>#,##0</c:formatCode>
                <c:ptCount val="3"/>
                <c:pt idx="0">
                  <c:v>27444</c:v>
                </c:pt>
                <c:pt idx="1">
                  <c:v>7268</c:v>
                </c:pt>
                <c:pt idx="2">
                  <c:v>34712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2026'!$C$757:$H$757</c15:sqref>
                        </c15:fullRef>
                        <c15:formulaRef>
                          <c15:sqref>('MARZO 2026'!$C$757,'MARZO 2026'!$E$757,'MARZO 2026'!$G$757)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2026'!$C$757:$H$757</c15:sqref>
                        </c15:fullRef>
                        <c15:formulaRef>
                          <c15:sqref>('MARZO 2026'!$C$757,'MARZO 2026'!$E$757,'MARZO 2026'!$G$757)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2026'!$E$797:$E$805</c:f>
              <c:numCache>
                <c:formatCode>#,##0</c:formatCode>
                <c:ptCount val="9"/>
                <c:pt idx="0">
                  <c:v>7722</c:v>
                </c:pt>
                <c:pt idx="1">
                  <c:v>11484</c:v>
                </c:pt>
                <c:pt idx="2">
                  <c:v>5852</c:v>
                </c:pt>
                <c:pt idx="3">
                  <c:v>3092</c:v>
                </c:pt>
                <c:pt idx="4">
                  <c:v>6932</c:v>
                </c:pt>
                <c:pt idx="5">
                  <c:v>11476</c:v>
                </c:pt>
                <c:pt idx="6">
                  <c:v>7021</c:v>
                </c:pt>
                <c:pt idx="7">
                  <c:v>5417</c:v>
                </c:pt>
                <c:pt idx="8">
                  <c:v>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16435449665E-2"/>
                  <c:y val="1.457183184969697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2026'!$H$797:$H$805</c:f>
              <c:numCache>
                <c:formatCode>#,##0</c:formatCode>
                <c:ptCount val="9"/>
                <c:pt idx="0">
                  <c:v>13898</c:v>
                </c:pt>
                <c:pt idx="1">
                  <c:v>19033</c:v>
                </c:pt>
                <c:pt idx="2">
                  <c:v>11389</c:v>
                </c:pt>
                <c:pt idx="3">
                  <c:v>5476</c:v>
                </c:pt>
                <c:pt idx="4">
                  <c:v>13438</c:v>
                </c:pt>
                <c:pt idx="5">
                  <c:v>17626</c:v>
                </c:pt>
                <c:pt idx="6">
                  <c:v>11901</c:v>
                </c:pt>
                <c:pt idx="7">
                  <c:v>8914</c:v>
                </c:pt>
                <c:pt idx="8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2026'!$B$824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2026'!$C$823:$H$823</c15:sqref>
                  </c15:fullRef>
                </c:ext>
              </c:extLst>
              <c:f>('MARZO 2026'!$C$823,'MARZO 2026'!$E$823,'MARZO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2026'!$C$824:$H$824</c15:sqref>
                  </c15:fullRef>
                </c:ext>
              </c:extLst>
              <c:f>('MARZO 2026'!$C$824,'MARZO 2026'!$E$824,'MARZO 2026'!$G$824)</c:f>
              <c:numCache>
                <c:formatCode>#,##0</c:formatCode>
                <c:ptCount val="3"/>
                <c:pt idx="0">
                  <c:v>44515</c:v>
                </c:pt>
                <c:pt idx="1">
                  <c:v>5132</c:v>
                </c:pt>
                <c:pt idx="2">
                  <c:v>49647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'MARZO 2026'!$B$825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2026'!$C$823:$H$823</c15:sqref>
                  </c15:fullRef>
                </c:ext>
              </c:extLst>
              <c:f>('MARZO 2026'!$C$823,'MARZO 2026'!$E$823,'MARZO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2026'!$C$825:$H$825</c15:sqref>
                  </c15:fullRef>
                </c:ext>
              </c:extLst>
              <c:f>('MARZO 2026'!$C$825,'MARZO 2026'!$E$825,'MARZO 2026'!$G$825)</c:f>
              <c:numCache>
                <c:formatCode>#,##0</c:formatCode>
                <c:ptCount val="3"/>
                <c:pt idx="0">
                  <c:v>56072</c:v>
                </c:pt>
                <c:pt idx="1">
                  <c:v>6997</c:v>
                </c:pt>
                <c:pt idx="2">
                  <c:v>63069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2026'!$C$823:$H$823</c15:sqref>
                        </c15:fullRef>
                        <c15:formulaRef>
                          <c15:sqref>('MARZO 2026'!$C$823,'MARZO 2026'!$E$823,'MARZO 2026'!$G$823)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2026'!$C$823:$H$823</c15:sqref>
                        </c15:fullRef>
                        <c15:formulaRef>
                          <c15:sqref>('MARZO 2026'!$C$823,'MARZO 2026'!$E$823,'MARZO 2026'!$G$823)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2026'!$B$949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2026'!$C$948:$H$948</c15:sqref>
                  </c15:fullRef>
                </c:ext>
              </c:extLst>
              <c:f>('MARZO 2026'!$C$948,'MARZO 2026'!$E$948,'MARZO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2026'!$C$949:$H$949</c15:sqref>
                  </c15:fullRef>
                </c:ext>
              </c:extLst>
              <c:f>('MARZO 2026'!$C$949,'MARZO 2026'!$E$949,'MARZO 2026'!$G$949)</c:f>
              <c:numCache>
                <c:formatCode>#,##0</c:formatCode>
                <c:ptCount val="3"/>
                <c:pt idx="0">
                  <c:v>5758</c:v>
                </c:pt>
                <c:pt idx="1">
                  <c:v>6854</c:v>
                </c:pt>
                <c:pt idx="2">
                  <c:v>12612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'MARZO 2026'!$B$950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2026'!$C$948:$H$948</c15:sqref>
                  </c15:fullRef>
                </c:ext>
              </c:extLst>
              <c:f>('MARZO 2026'!$C$948,'MARZO 2026'!$E$948,'MARZO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2026'!$C$950:$H$950</c15:sqref>
                  </c15:fullRef>
                </c:ext>
              </c:extLst>
              <c:f>('MARZO 2026'!$C$950,'MARZO 2026'!$E$950,'MARZO 2026'!$G$950)</c:f>
              <c:numCache>
                <c:formatCode>#,##0</c:formatCode>
                <c:ptCount val="3"/>
                <c:pt idx="0">
                  <c:v>8478</c:v>
                </c:pt>
                <c:pt idx="1">
                  <c:v>7058</c:v>
                </c:pt>
                <c:pt idx="2">
                  <c:v>15536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2026'!$C$948:$H$948</c15:sqref>
                        </c15:fullRef>
                        <c15:formulaRef>
                          <c15:sqref>('MARZO 2026'!$C$948,'MARZO 2026'!$E$948,'MARZO 2026'!$G$948)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2026'!$C$948:$H$948</c15:sqref>
                        </c15:fullRef>
                        <c15:formulaRef>
                          <c15:sqref>('MARZO 2026'!$C$948,'MARZO 2026'!$E$948,'MARZO 2026'!$G$948)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2026'!$B$1074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2026'!$C$1073:$H$1073</c15:sqref>
                  </c15:fullRef>
                </c:ext>
              </c:extLst>
              <c:f>('MARZO 2026'!$C$1073,'MARZO 2026'!$E$1073,'MARZO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2026'!$C$1074:$H$1074</c15:sqref>
                  </c15:fullRef>
                </c:ext>
              </c:extLst>
              <c:f>('MARZO 2026'!$C$1074,'MARZO 2026'!$E$1074,'MARZO 2026'!$G$1074)</c:f>
              <c:numCache>
                <c:formatCode>#,##0</c:formatCode>
                <c:ptCount val="3"/>
                <c:pt idx="0">
                  <c:v>15215</c:v>
                </c:pt>
                <c:pt idx="1">
                  <c:v>4382</c:v>
                </c:pt>
                <c:pt idx="2">
                  <c:v>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'MARZO 2026'!$B$1075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2026'!$C$1073:$H$1073</c15:sqref>
                  </c15:fullRef>
                </c:ext>
              </c:extLst>
              <c:f>('MARZO 2026'!$C$1073,'MARZO 2026'!$E$1073,'MARZO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2026'!$C$1075:$H$1075</c15:sqref>
                  </c15:fullRef>
                </c:ext>
              </c:extLst>
              <c:f>('MARZO 2026'!$C$1075,'MARZO 2026'!$E$1075,'MARZO 2026'!$G$1075)</c:f>
              <c:numCache>
                <c:formatCode>#,##0</c:formatCode>
                <c:ptCount val="3"/>
                <c:pt idx="0">
                  <c:v>18983</c:v>
                </c:pt>
                <c:pt idx="1">
                  <c:v>5980</c:v>
                </c:pt>
                <c:pt idx="2">
                  <c:v>24963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2026'!$C$1073:$H$1073</c15:sqref>
                        </c15:fullRef>
                        <c15:formulaRef>
                          <c15:sqref>('MARZO 2026'!$C$1073,'MARZO 2026'!$E$1073,'MARZO 2026'!$G$1073)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2026'!$C$1073:$H$1073</c15:sqref>
                        </c15:fullRef>
                        <c15:formulaRef>
                          <c15:sqref>('MARZO 2026'!$C$1073,'MARZO 2026'!$E$1073,'MARZO 2026'!$G$1073)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2026'!$B$1199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2026'!$C$1198:$H$1198</c15:sqref>
                  </c15:fullRef>
                </c:ext>
              </c:extLst>
              <c:f>('MARZO 2026'!$C$1198,'MARZO 2026'!$E$1198,'MARZO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2026'!$C$1199:$H$1199</c15:sqref>
                  </c15:fullRef>
                </c:ext>
              </c:extLst>
              <c:f>('MARZO 2026'!$C$1199,'MARZO 2026'!$E$1199,'MARZO 2026'!$G$1199)</c:f>
              <c:numCache>
                <c:formatCode>#,##0</c:formatCode>
                <c:ptCount val="3"/>
                <c:pt idx="0">
                  <c:v>30708</c:v>
                </c:pt>
                <c:pt idx="1">
                  <c:v>2860</c:v>
                </c:pt>
                <c:pt idx="2">
                  <c:v>33568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'MARZO 2026'!$B$1200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2026'!$C$1198:$H$1198</c15:sqref>
                  </c15:fullRef>
                </c:ext>
              </c:extLst>
              <c:f>('MARZO 2026'!$C$1198,'MARZO 2026'!$E$1198,'MARZO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2026'!$C$1200:$H$1200</c15:sqref>
                  </c15:fullRef>
                </c:ext>
              </c:extLst>
              <c:f>('MARZO 2026'!$C$1200,'MARZO 2026'!$E$1200,'MARZO 2026'!$G$1200)</c:f>
              <c:numCache>
                <c:formatCode>#,##0</c:formatCode>
                <c:ptCount val="3"/>
                <c:pt idx="0">
                  <c:v>35892</c:v>
                </c:pt>
                <c:pt idx="1">
                  <c:v>2613</c:v>
                </c:pt>
                <c:pt idx="2">
                  <c:v>38505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2026'!$C$1198:$H$1198</c15:sqref>
                        </c15:fullRef>
                        <c15:formulaRef>
                          <c15:sqref>('MARZO 2026'!$C$1198,'MARZO 2026'!$E$1198,'MARZO 2026'!$G$1198)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2026'!$C$1198:$H$1198</c15:sqref>
                        </c15:fullRef>
                        <c15:formulaRef>
                          <c15:sqref>('MARZO 2026'!$C$1198,'MARZO 2026'!$E$1198,'MARZO 2026'!$G$1198)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2026'!$B$1323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2026'!$C$1322:$H$1322</c15:sqref>
                  </c15:fullRef>
                </c:ext>
              </c:extLst>
              <c:f>('MARZO 2026'!$C$1322,'MARZO 2026'!$E$1322,'MARZO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2026'!$C$1323:$H$1323</c15:sqref>
                  </c15:fullRef>
                </c:ext>
              </c:extLst>
              <c:f>('MARZO 2026'!$C$1323,'MARZO 2026'!$E$1323,'MARZO 2026'!$G$1323)</c:f>
              <c:numCache>
                <c:formatCode>#,##0</c:formatCode>
                <c:ptCount val="3"/>
                <c:pt idx="0">
                  <c:v>17509</c:v>
                </c:pt>
                <c:pt idx="1">
                  <c:v>2941</c:v>
                </c:pt>
                <c:pt idx="2">
                  <c:v>20450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'MARZO 2026'!$B$1324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2026'!$C$1322:$H$1322</c15:sqref>
                  </c15:fullRef>
                </c:ext>
              </c:extLst>
              <c:f>('MARZO 2026'!$C$1322,'MARZO 2026'!$E$1322,'MARZO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2026'!$C$1324:$H$1324</c15:sqref>
                  </c15:fullRef>
                </c:ext>
              </c:extLst>
              <c:f>('MARZO 2026'!$C$1324,'MARZO 2026'!$E$1324,'MARZO 2026'!$G$1324)</c:f>
              <c:numCache>
                <c:formatCode>#,##0</c:formatCode>
                <c:ptCount val="3"/>
                <c:pt idx="0">
                  <c:v>20317</c:v>
                </c:pt>
                <c:pt idx="1">
                  <c:v>3490</c:v>
                </c:pt>
                <c:pt idx="2">
                  <c:v>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2026'!$C$1322:$H$1322</c15:sqref>
                        </c15:fullRef>
                        <c15:formulaRef>
                          <c15:sqref>('MARZO 2026'!$C$1322,'MARZO 2026'!$E$1322,'MARZO 2026'!$G$1322)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2026'!$C$1322:$H$1322</c15:sqref>
                        </c15:fullRef>
                        <c15:formulaRef>
                          <c15:sqref>('MARZO 2026'!$C$1322,'MARZO 2026'!$E$1322,'MARZO 2026'!$G$1322)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2.606307652070328E-2"/>
                  <c:y val="4.2712899900605381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9.9816700208135382E-3"/>
                  <c:y val="8.20041595394495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3.2127241328630214E-2"/>
                  <c:y val="7.9441243798501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9858342226535632E-2"/>
                  <c:y val="-3.638122337120571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B07C7E-2E1B-426C-8539-ACACB7548740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2026'!$E$922:$E$930</c:f>
              <c:numCache>
                <c:formatCode>#,##0</c:formatCode>
                <c:ptCount val="9"/>
                <c:pt idx="0">
                  <c:v>3440</c:v>
                </c:pt>
                <c:pt idx="1">
                  <c:v>2393</c:v>
                </c:pt>
                <c:pt idx="2">
                  <c:v>684</c:v>
                </c:pt>
                <c:pt idx="3">
                  <c:v>711</c:v>
                </c:pt>
                <c:pt idx="4">
                  <c:v>4510</c:v>
                </c:pt>
                <c:pt idx="5">
                  <c:v>564</c:v>
                </c:pt>
                <c:pt idx="6">
                  <c:v>508</c:v>
                </c:pt>
                <c:pt idx="7">
                  <c:v>2527</c:v>
                </c:pt>
                <c:pt idx="8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7402559859921E-3"/>
                  <c:y val="3.7991503592998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4865734456977301E-2"/>
                  <c:y val="-3.64640338294357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9310368561462158E-2"/>
                  <c:y val="-5.1968426166360984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E5151C0-E6C3-409B-BD1A-4F0F05B6B6EC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2026'!$H$922:$H$930</c:f>
              <c:numCache>
                <c:formatCode>#,##0</c:formatCode>
                <c:ptCount val="9"/>
                <c:pt idx="0">
                  <c:v>6569</c:v>
                </c:pt>
                <c:pt idx="1">
                  <c:v>3850</c:v>
                </c:pt>
                <c:pt idx="2">
                  <c:v>1090</c:v>
                </c:pt>
                <c:pt idx="3">
                  <c:v>1545</c:v>
                </c:pt>
                <c:pt idx="4">
                  <c:v>10364</c:v>
                </c:pt>
                <c:pt idx="5">
                  <c:v>1012</c:v>
                </c:pt>
                <c:pt idx="6">
                  <c:v>1491</c:v>
                </c:pt>
                <c:pt idx="7">
                  <c:v>3551</c:v>
                </c:pt>
                <c:pt idx="8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2.3933553459142536E-2"/>
                  <c:y val="1.22902553240634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503238516128E-2"/>
                  <c:y val="-1.021912610501280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1.6385828217567913E-2"/>
                  <c:y val="-1.81741978413225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2026'!$E$1047:$E$1055</c:f>
              <c:numCache>
                <c:formatCode>#,##0</c:formatCode>
                <c:ptCount val="9"/>
                <c:pt idx="0">
                  <c:v>766</c:v>
                </c:pt>
                <c:pt idx="1">
                  <c:v>4904</c:v>
                </c:pt>
                <c:pt idx="2">
                  <c:v>8802</c:v>
                </c:pt>
                <c:pt idx="3">
                  <c:v>3343</c:v>
                </c:pt>
                <c:pt idx="4">
                  <c:v>905</c:v>
                </c:pt>
                <c:pt idx="5">
                  <c:v>2131</c:v>
                </c:pt>
                <c:pt idx="6">
                  <c:v>905</c:v>
                </c:pt>
                <c:pt idx="7">
                  <c:v>2739</c:v>
                </c:pt>
                <c:pt idx="8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2824531924050297E-2"/>
                  <c:y val="1.483862158180313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4.2861272551573001E-2"/>
                  <c:y val="7.67955521918042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1.2105089605313601E-2"/>
                  <c:y val="-1.82580761076574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2026'!$H$1047:$H$1055</c:f>
              <c:numCache>
                <c:formatCode>#,##0</c:formatCode>
                <c:ptCount val="9"/>
                <c:pt idx="0">
                  <c:v>1575</c:v>
                </c:pt>
                <c:pt idx="1">
                  <c:v>7683</c:v>
                </c:pt>
                <c:pt idx="2">
                  <c:v>11022</c:v>
                </c:pt>
                <c:pt idx="3">
                  <c:v>3343</c:v>
                </c:pt>
                <c:pt idx="4">
                  <c:v>1603</c:v>
                </c:pt>
                <c:pt idx="5">
                  <c:v>4707</c:v>
                </c:pt>
                <c:pt idx="6">
                  <c:v>1536</c:v>
                </c:pt>
                <c:pt idx="7">
                  <c:v>6715</c:v>
                </c:pt>
                <c:pt idx="8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2026'!$E$1172:$E$1180</c:f>
              <c:numCache>
                <c:formatCode>#,##0</c:formatCode>
                <c:ptCount val="9"/>
                <c:pt idx="0">
                  <c:v>6576</c:v>
                </c:pt>
                <c:pt idx="1">
                  <c:v>7702</c:v>
                </c:pt>
                <c:pt idx="2">
                  <c:v>5166</c:v>
                </c:pt>
                <c:pt idx="3">
                  <c:v>1414</c:v>
                </c:pt>
                <c:pt idx="4">
                  <c:v>4406</c:v>
                </c:pt>
                <c:pt idx="5">
                  <c:v>5963</c:v>
                </c:pt>
                <c:pt idx="6">
                  <c:v>2678</c:v>
                </c:pt>
                <c:pt idx="7">
                  <c:v>2568</c:v>
                </c:pt>
                <c:pt idx="8">
                  <c:v>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2026'!$H$1172:$H$1180</c:f>
              <c:numCache>
                <c:formatCode>#,##0</c:formatCode>
                <c:ptCount val="9"/>
                <c:pt idx="0">
                  <c:v>12956</c:v>
                </c:pt>
                <c:pt idx="1">
                  <c:v>14486</c:v>
                </c:pt>
                <c:pt idx="2">
                  <c:v>11922</c:v>
                </c:pt>
                <c:pt idx="3">
                  <c:v>2433</c:v>
                </c:pt>
                <c:pt idx="4">
                  <c:v>10281</c:v>
                </c:pt>
                <c:pt idx="5">
                  <c:v>11286</c:v>
                </c:pt>
                <c:pt idx="6">
                  <c:v>4920</c:v>
                </c:pt>
                <c:pt idx="7">
                  <c:v>8252</c:v>
                </c:pt>
                <c:pt idx="8">
                  <c:v>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2026'!$E$1296:$E$1304</c:f>
              <c:numCache>
                <c:formatCode>#,##0</c:formatCode>
                <c:ptCount val="9"/>
                <c:pt idx="0">
                  <c:v>2342</c:v>
                </c:pt>
                <c:pt idx="1">
                  <c:v>2610</c:v>
                </c:pt>
                <c:pt idx="2">
                  <c:v>3392</c:v>
                </c:pt>
                <c:pt idx="3">
                  <c:v>763</c:v>
                </c:pt>
                <c:pt idx="4">
                  <c:v>8704</c:v>
                </c:pt>
                <c:pt idx="5">
                  <c:v>2577</c:v>
                </c:pt>
                <c:pt idx="6">
                  <c:v>1376</c:v>
                </c:pt>
                <c:pt idx="7">
                  <c:v>1114</c:v>
                </c:pt>
                <c:pt idx="8">
                  <c:v>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1.4355177778234588E-2"/>
                  <c:y val="1.0780959594169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1.8349608917937466E-2"/>
                  <c:y val="3.7638347989769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2026'!$H$1296:$H$1304</c:f>
              <c:numCache>
                <c:formatCode>#,##0</c:formatCode>
                <c:ptCount val="9"/>
                <c:pt idx="0">
                  <c:v>4739</c:v>
                </c:pt>
                <c:pt idx="1">
                  <c:v>7407</c:v>
                </c:pt>
                <c:pt idx="2">
                  <c:v>7275</c:v>
                </c:pt>
                <c:pt idx="3">
                  <c:v>2223</c:v>
                </c:pt>
                <c:pt idx="4">
                  <c:v>16743</c:v>
                </c:pt>
                <c:pt idx="5">
                  <c:v>6337</c:v>
                </c:pt>
                <c:pt idx="6">
                  <c:v>3934</c:v>
                </c:pt>
                <c:pt idx="7">
                  <c:v>2247</c:v>
                </c:pt>
                <c:pt idx="8">
                  <c:v>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2026'!$B$839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2026'!$C$838:$H$838</c15:sqref>
                  </c15:fullRef>
                </c:ext>
              </c:extLst>
              <c:f>('MARZO 2026'!$C$838,'MARZO 2026'!$E$838,'MARZO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2026'!$C$839:$H$839</c15:sqref>
                  </c15:fullRef>
                </c:ext>
              </c:extLst>
              <c:f>('MARZO 2026'!$C$839,'MARZO 2026'!$E$839,'MARZO 2026'!$G$839)</c:f>
              <c:numCache>
                <c:formatCode>#,##0</c:formatCode>
                <c:ptCount val="3"/>
                <c:pt idx="0">
                  <c:v>74236</c:v>
                </c:pt>
                <c:pt idx="1">
                  <c:v>8156</c:v>
                </c:pt>
                <c:pt idx="2">
                  <c:v>82392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'MARZO 2026'!$B$840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2026'!$C$838:$H$838</c15:sqref>
                  </c15:fullRef>
                </c:ext>
              </c:extLst>
              <c:f>('MARZO 2026'!$C$838,'MARZO 2026'!$E$838,'MARZO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2026'!$C$840:$H$840</c15:sqref>
                  </c15:fullRef>
                </c:ext>
              </c:extLst>
              <c:f>('MARZO 2026'!$C$840,'MARZO 2026'!$E$840,'MARZO 2026'!$G$840)</c:f>
              <c:numCache>
                <c:formatCode>#,##0</c:formatCode>
                <c:ptCount val="3"/>
                <c:pt idx="0">
                  <c:v>97404</c:v>
                </c:pt>
                <c:pt idx="1">
                  <c:v>11023</c:v>
                </c:pt>
                <c:pt idx="2">
                  <c:v>108427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2026'!$C$838:$H$838</c15:sqref>
                        </c15:fullRef>
                        <c15:formulaRef>
                          <c15:sqref>('MARZO 2026'!$C$838,'MARZO 2026'!$E$838,'MARZO 2026'!$G$838)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2026'!$C$838:$H$838</c15:sqref>
                        </c15:fullRef>
                        <c15:formulaRef>
                          <c15:sqref>('MARZO 2026'!$C$838,'MARZO 2026'!$E$838,'MARZO 2026'!$G$838)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2026'!$B$883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2026'!$C$882:$H$882</c15:sqref>
                  </c15:fullRef>
                </c:ext>
              </c:extLst>
              <c:f>('MARZO 2026'!$C$882,'MARZO 2026'!$E$882,'MARZO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2026'!$C$883:$H$883</c15:sqref>
                  </c15:fullRef>
                </c:ext>
              </c:extLst>
              <c:f>('MARZO 2026'!$C$883,'MARZO 2026'!$E$883,'MARZO 2026'!$G$883)</c:f>
              <c:numCache>
                <c:formatCode>#,##0</c:formatCode>
                <c:ptCount val="3"/>
                <c:pt idx="0">
                  <c:v>211115</c:v>
                </c:pt>
                <c:pt idx="1">
                  <c:v>19237</c:v>
                </c:pt>
                <c:pt idx="2">
                  <c:v>230352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'MARZO 2026'!$B$884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2026'!$C$882:$H$882</c15:sqref>
                  </c15:fullRef>
                </c:ext>
              </c:extLst>
              <c:f>('MARZO 2026'!$C$882,'MARZO 2026'!$E$882,'MARZO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2026'!$C$884:$H$884</c15:sqref>
                  </c15:fullRef>
                </c:ext>
              </c:extLst>
              <c:f>('MARZO 2026'!$C$884,'MARZO 2026'!$E$884,'MARZO 2026'!$G$884)</c:f>
              <c:numCache>
                <c:formatCode>#,##0</c:formatCode>
                <c:ptCount val="3"/>
                <c:pt idx="0">
                  <c:v>228561</c:v>
                </c:pt>
                <c:pt idx="1">
                  <c:v>20610</c:v>
                </c:pt>
                <c:pt idx="2">
                  <c:v>249171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2026'!$C$882:$H$882</c15:sqref>
                        </c15:fullRef>
                        <c15:formulaRef>
                          <c15:sqref>('MARZO 2026'!$C$882,'MARZO 2026'!$E$882,'MARZO 2026'!$G$882)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2026'!$C$882:$H$882</c15:sqref>
                        </c15:fullRef>
                        <c15:formulaRef>
                          <c15:sqref>('MARZO 2026'!$C$882,'MARZO 2026'!$E$882,'MARZO 2026'!$G$882)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2026'!$B$964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2026'!$C$963:$H$963</c15:sqref>
                  </c15:fullRef>
                </c:ext>
              </c:extLst>
              <c:f>('MARZO 2026'!$C$963,'MARZO 2026'!$E$963,'MARZO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2026'!$C$964:$H$964</c15:sqref>
                  </c15:fullRef>
                </c:ext>
              </c:extLst>
              <c:f>('MARZO 2026'!$C$964,'MARZO 2026'!$E$964,'MARZO 2026'!$G$964)</c:f>
              <c:numCache>
                <c:formatCode>#,##0</c:formatCode>
                <c:ptCount val="3"/>
                <c:pt idx="0">
                  <c:v>10481</c:v>
                </c:pt>
                <c:pt idx="1">
                  <c:v>10023</c:v>
                </c:pt>
                <c:pt idx="2">
                  <c:v>20504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'MARZO 2026'!$B$965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2026'!$C$963:$H$963</c15:sqref>
                  </c15:fullRef>
                </c:ext>
              </c:extLst>
              <c:f>('MARZO 2026'!$C$963,'MARZO 2026'!$E$963,'MARZO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2026'!$C$965:$H$965</c15:sqref>
                  </c15:fullRef>
                </c:ext>
              </c:extLst>
              <c:f>('MARZO 2026'!$C$965,'MARZO 2026'!$E$965,'MARZO 2026'!$G$965)</c:f>
              <c:numCache>
                <c:formatCode>#,##0</c:formatCode>
                <c:ptCount val="3"/>
                <c:pt idx="0">
                  <c:v>18525</c:v>
                </c:pt>
                <c:pt idx="1">
                  <c:v>11572</c:v>
                </c:pt>
                <c:pt idx="2">
                  <c:v>30097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2026'!$C$963:$H$963</c15:sqref>
                        </c15:fullRef>
                        <c15:formulaRef>
                          <c15:sqref>('MARZO 2026'!$C$963,'MARZO 2026'!$E$963,'MARZO 2026'!$G$963)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2026'!$C$963:$H$963</c15:sqref>
                        </c15:fullRef>
                        <c15:formulaRef>
                          <c15:sqref>('MARZO 2026'!$C$963,'MARZO 2026'!$E$963,'MARZO 2026'!$G$963)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2026'!$B$1089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2026'!$C$1088:$H$1088</c15:sqref>
                  </c15:fullRef>
                </c:ext>
              </c:extLst>
              <c:f>('MARZO 2026'!$C$1088,'MARZO 2026'!$E$1088,'MARZO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2026'!$C$1089:$H$1089</c15:sqref>
                  </c15:fullRef>
                </c:ext>
              </c:extLst>
              <c:f>('MARZO 2026'!$C$1089,'MARZO 2026'!$E$1089,'MARZO 2026'!$G$1089)</c:f>
              <c:numCache>
                <c:formatCode>#,##0</c:formatCode>
                <c:ptCount val="3"/>
                <c:pt idx="0">
                  <c:v>25447</c:v>
                </c:pt>
                <c:pt idx="1">
                  <c:v>6485</c:v>
                </c:pt>
                <c:pt idx="2">
                  <c:v>31932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'MARZO 2026'!$B$1090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2026'!$C$1088:$H$1088</c15:sqref>
                  </c15:fullRef>
                </c:ext>
              </c:extLst>
              <c:f>('MARZO 2026'!$C$1088,'MARZO 2026'!$E$1088,'MARZO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2026'!$C$1090:$H$1090</c15:sqref>
                  </c15:fullRef>
                </c:ext>
              </c:extLst>
              <c:f>('MARZO 2026'!$C$1090,'MARZO 2026'!$E$1090,'MARZO 2026'!$G$1090)</c:f>
              <c:numCache>
                <c:formatCode>#,##0</c:formatCode>
                <c:ptCount val="3"/>
                <c:pt idx="0">
                  <c:v>31250</c:v>
                </c:pt>
                <c:pt idx="1">
                  <c:v>7402</c:v>
                </c:pt>
                <c:pt idx="2">
                  <c:v>38652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2026'!$C$1088:$H$1088</c15:sqref>
                        </c15:fullRef>
                        <c15:formulaRef>
                          <c15:sqref>('MARZO 2026'!$C$1088,'MARZO 2026'!$E$1088,'MARZO 2026'!$G$1088)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2026'!$C$1088:$H$1088</c15:sqref>
                        </c15:fullRef>
                        <c15:formulaRef>
                          <c15:sqref>('MARZO 2026'!$C$1088,'MARZO 2026'!$E$1088,'MARZO 2026'!$G$1088)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2026'!$B$1214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2026'!$C$1213:$H$1213</c15:sqref>
                  </c15:fullRef>
                </c:ext>
              </c:extLst>
              <c:f>('MARZO 2026'!$C$1213,'MARZO 2026'!$E$1213,'MARZO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2026'!$C$1214:$H$1214</c15:sqref>
                  </c15:fullRef>
                </c:ext>
              </c:extLst>
              <c:f>('MARZO 2026'!$C$1214,'MARZO 2026'!$E$1214,'MARZO 2026'!$G$1214)</c:f>
              <c:numCache>
                <c:formatCode>#,##0</c:formatCode>
                <c:ptCount val="3"/>
                <c:pt idx="0">
                  <c:v>57310</c:v>
                </c:pt>
                <c:pt idx="1">
                  <c:v>7843</c:v>
                </c:pt>
                <c:pt idx="2">
                  <c:v>65153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'MARZO 2026'!$B$1215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2026'!$C$1213:$H$1213</c15:sqref>
                  </c15:fullRef>
                </c:ext>
              </c:extLst>
              <c:f>('MARZO 2026'!$C$1213,'MARZO 2026'!$E$1213,'MARZO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2026'!$C$1215:$H$1215</c15:sqref>
                  </c15:fullRef>
                </c:ext>
              </c:extLst>
              <c:f>('MARZO 2026'!$C$1215,'MARZO 2026'!$E$1215,'MARZO 2026'!$G$1215)</c:f>
              <c:numCache>
                <c:formatCode>#,##0</c:formatCode>
                <c:ptCount val="3"/>
                <c:pt idx="0">
                  <c:v>74953</c:v>
                </c:pt>
                <c:pt idx="1">
                  <c:v>6520</c:v>
                </c:pt>
                <c:pt idx="2">
                  <c:v>81473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2026'!$C$1213:$H$1213</c15:sqref>
                        </c15:fullRef>
                        <c15:formulaRef>
                          <c15:sqref>('MARZO 2026'!$C$1213,'MARZO 2026'!$E$1213,'MARZO 2026'!$G$1213)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2026'!$C$1213:$H$1213</c15:sqref>
                        </c15:fullRef>
                        <c15:formulaRef>
                          <c15:sqref>('MARZO 2026'!$C$1213,'MARZO 2026'!$E$1213,'MARZO 2026'!$G$1213)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2026'!$B$1338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2026'!$C$1337:$H$1337</c15:sqref>
                  </c15:fullRef>
                </c:ext>
              </c:extLst>
              <c:f>('MARZO 2026'!$C$1337,'MARZO 2026'!$E$1337,'MARZO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2026'!$C$1338:$H$1338</c15:sqref>
                  </c15:fullRef>
                </c:ext>
              </c:extLst>
              <c:f>('MARZO 2026'!$C$1338,'MARZO 2026'!$E$1338,'MARZO 2026'!$G$1338)</c:f>
              <c:numCache>
                <c:formatCode>#,##0</c:formatCode>
                <c:ptCount val="3"/>
                <c:pt idx="0">
                  <c:v>38088</c:v>
                </c:pt>
                <c:pt idx="1">
                  <c:v>6014</c:v>
                </c:pt>
                <c:pt idx="2">
                  <c:v>44102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'MARZO 2026'!$B$1339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2026'!$C$1337:$H$1337</c15:sqref>
                  </c15:fullRef>
                </c:ext>
              </c:extLst>
              <c:f>('MARZO 2026'!$C$1337,'MARZO 2026'!$E$1337,'MARZO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2026'!$C$1339:$H$1339</c15:sqref>
                  </c15:fullRef>
                </c:ext>
              </c:extLst>
              <c:f>('MARZO 2026'!$C$1339,'MARZO 2026'!$E$1339,'MARZO 2026'!$G$1339)</c:f>
              <c:numCache>
                <c:formatCode>#,##0</c:formatCode>
                <c:ptCount val="3"/>
                <c:pt idx="0">
                  <c:v>45249</c:v>
                </c:pt>
                <c:pt idx="1">
                  <c:v>7514</c:v>
                </c:pt>
                <c:pt idx="2">
                  <c:v>52763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2026'!$C$1337:$H$1337</c15:sqref>
                        </c15:fullRef>
                        <c15:formulaRef>
                          <c15:sqref>('MARZO 2026'!$C$1337,'MARZO 2026'!$E$1337,'MARZO 2026'!$G$1337)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2026'!$C$1337:$H$1337</c15:sqref>
                        </c15:fullRef>
                        <c15:formulaRef>
                          <c15:sqref>('MARZO 2026'!$C$1337,'MARZO 2026'!$E$1337,'MARZO 2026'!$G$1337)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2026'!$B$1257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2026'!$C$1256:$H$1256</c15:sqref>
                  </c15:fullRef>
                </c:ext>
              </c:extLst>
              <c:f>('MARZO 2026'!$C$1256,'MARZO 2026'!$E$1256,'MARZO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2026'!$C$1257:$H$1257</c15:sqref>
                  </c15:fullRef>
                </c:ext>
              </c:extLst>
              <c:f>('MARZO 2026'!$C$1257,'MARZO 2026'!$E$1257,'MARZO 2026'!$G$1257)</c:f>
              <c:numCache>
                <c:formatCode>#,##0</c:formatCode>
                <c:ptCount val="3"/>
                <c:pt idx="0">
                  <c:v>144549</c:v>
                </c:pt>
                <c:pt idx="1">
                  <c:v>24700</c:v>
                </c:pt>
                <c:pt idx="2">
                  <c:v>169249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'MARZO 2026'!$B$1258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2026'!$C$1256:$H$1256</c15:sqref>
                  </c15:fullRef>
                </c:ext>
              </c:extLst>
              <c:f>('MARZO 2026'!$C$1256,'MARZO 2026'!$E$1256,'MARZO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2026'!$C$1258:$H$1258</c15:sqref>
                  </c15:fullRef>
                </c:ext>
              </c:extLst>
              <c:f>('MARZO 2026'!$C$1258,'MARZO 2026'!$E$1258,'MARZO 2026'!$G$1258)</c:f>
              <c:numCache>
                <c:formatCode>#,##0</c:formatCode>
                <c:ptCount val="3"/>
                <c:pt idx="0">
                  <c:v>170819</c:v>
                </c:pt>
                <c:pt idx="1">
                  <c:v>19158</c:v>
                </c:pt>
                <c:pt idx="2">
                  <c:v>189977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2026'!$C$1256:$H$1256</c15:sqref>
                        </c15:fullRef>
                        <c15:formulaRef>
                          <c15:sqref>('MARZO 2026'!$C$1256,'MARZO 2026'!$E$1256,'MARZO 2026'!$G$1256)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2026'!$C$1256:$H$1256</c15:sqref>
                        </c15:fullRef>
                        <c15:formulaRef>
                          <c15:sqref>('MARZO 2026'!$C$1256,'MARZO 2026'!$E$1256,'MARZO 2026'!$G$1256)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2026'!$B$1355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2026'!$C$1354:$H$1354</c15:sqref>
                  </c15:fullRef>
                </c:ext>
              </c:extLst>
              <c:f>('MARZO 2026'!$C$1354,'MARZO 2026'!$E$1354,'MARZO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2026'!$C$1355:$H$1355</c15:sqref>
                  </c15:fullRef>
                </c:ext>
              </c:extLst>
              <c:f>('MARZO 2026'!$C$1355,'MARZO 2026'!$E$1355,'MARZO 2026'!$G$1355)</c:f>
              <c:numCache>
                <c:formatCode>#,##0</c:formatCode>
                <c:ptCount val="3"/>
                <c:pt idx="0">
                  <c:v>50787</c:v>
                </c:pt>
                <c:pt idx="1">
                  <c:v>8620</c:v>
                </c:pt>
                <c:pt idx="2">
                  <c:v>59407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'MARZO 2026'!$B$1356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2026'!$C$1354:$H$1354</c15:sqref>
                  </c15:fullRef>
                </c:ext>
              </c:extLst>
              <c:f>('MARZO 2026'!$C$1354,'MARZO 2026'!$E$1354,'MARZO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2026'!$C$1356:$H$1356</c15:sqref>
                  </c15:fullRef>
                </c:ext>
              </c:extLst>
              <c:f>('MARZO 2026'!$C$1356,'MARZO 2026'!$E$1356,'MARZO 2026'!$G$1356)</c:f>
              <c:numCache>
                <c:formatCode>#,##0</c:formatCode>
                <c:ptCount val="3"/>
                <c:pt idx="0">
                  <c:v>53232</c:v>
                </c:pt>
                <c:pt idx="1">
                  <c:v>10605</c:v>
                </c:pt>
                <c:pt idx="2">
                  <c:v>63837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2026'!$C$1354:$H$1354</c15:sqref>
                        </c15:fullRef>
                        <c15:formulaRef>
                          <c15:sqref>('MARZO 2026'!$C$1354,'MARZO 2026'!$E$1354,'MARZO 2026'!$G$1354)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2026'!$C$1354:$H$1354</c15:sqref>
                        </c15:fullRef>
                        <c15:formulaRef>
                          <c15:sqref>('MARZO 2026'!$C$1354,'MARZO 2026'!$E$1354,'MARZO 2026'!$G$1354)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2026'!$B$358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2026'!$C$357:$H$357</c15:sqref>
                  </c15:fullRef>
                </c:ext>
              </c:extLst>
              <c:f>('MARZO 2026'!$C$357,'MARZO 2026'!$E$357,'MARZO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2026'!$C$358:$H$358</c15:sqref>
                  </c15:fullRef>
                </c:ext>
              </c:extLst>
              <c:f>('MARZO 2026'!$C$358,'MARZO 2026'!$E$358,'MARZO 2026'!$G$358)</c:f>
              <c:numCache>
                <c:formatCode>#,##0</c:formatCode>
                <c:ptCount val="3"/>
                <c:pt idx="0">
                  <c:v>442194</c:v>
                </c:pt>
                <c:pt idx="1">
                  <c:v>107807</c:v>
                </c:pt>
                <c:pt idx="2">
                  <c:v>550001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'MARZO 2026'!$B$359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2026'!$C$357:$H$357</c15:sqref>
                  </c15:fullRef>
                </c:ext>
              </c:extLst>
              <c:f>('MARZO 2026'!$C$357,'MARZO 2026'!$E$357,'MARZO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2026'!$C$359:$H$359</c15:sqref>
                  </c15:fullRef>
                </c:ext>
              </c:extLst>
              <c:f>('MARZO 2026'!$C$359,'MARZO 2026'!$E$359,'MARZO 2026'!$G$359)</c:f>
              <c:numCache>
                <c:formatCode>#,##0</c:formatCode>
                <c:ptCount val="3"/>
                <c:pt idx="0">
                  <c:v>493803</c:v>
                </c:pt>
                <c:pt idx="1">
                  <c:v>114602</c:v>
                </c:pt>
                <c:pt idx="2">
                  <c:v>608405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2026'!$B$1381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2026'!$C$1380:$H$1380</c15:sqref>
                  </c15:fullRef>
                </c:ext>
              </c:extLst>
              <c:f>('MARZO 2026'!$C$1380,'MARZO 2026'!$E$1380,'MARZO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2026'!$C$1381:$H$1381</c15:sqref>
                  </c15:fullRef>
                </c:ext>
              </c:extLst>
              <c:f>('MARZO 2026'!$C$1381,'MARZO 2026'!$E$1381,'MARZO 2026'!$G$1381)</c:f>
              <c:numCache>
                <c:formatCode>#,##0</c:formatCode>
                <c:ptCount val="3"/>
                <c:pt idx="0">
                  <c:v>104622</c:v>
                </c:pt>
                <c:pt idx="1">
                  <c:v>16292</c:v>
                </c:pt>
                <c:pt idx="2">
                  <c:v>120914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'MARZO 2026'!$B$1382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2026'!$C$1380:$H$1380</c15:sqref>
                  </c15:fullRef>
                </c:ext>
              </c:extLst>
              <c:f>('MARZO 2026'!$C$1380,'MARZO 2026'!$E$1380,'MARZO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2026'!$C$1382:$H$1382</c15:sqref>
                  </c15:fullRef>
                </c:ext>
              </c:extLst>
              <c:f>('MARZO 2026'!$C$1382,'MARZO 2026'!$E$1382,'MARZO 2026'!$G$1382)</c:f>
              <c:numCache>
                <c:formatCode>#,##0</c:formatCode>
                <c:ptCount val="3"/>
                <c:pt idx="0">
                  <c:v>113560</c:v>
                </c:pt>
                <c:pt idx="1">
                  <c:v>21552</c:v>
                </c:pt>
                <c:pt idx="2">
                  <c:v>135112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2026'!$C$1380:$H$1380</c15:sqref>
                        </c15:fullRef>
                        <c15:formulaRef>
                          <c15:sqref>('MARZO 2026'!$C$1380,'MARZO 2026'!$E$1380,'MARZO 2026'!$G$1380)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2026'!$C$1380:$H$1380</c15:sqref>
                        </c15:fullRef>
                        <c15:formulaRef>
                          <c15:sqref>('MARZO 2026'!$C$1380,'MARZO 2026'!$E$1380,'MARZO 2026'!$G$1380)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2026'!$B$857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2026'!$C$856:$H$856</c15:sqref>
                  </c15:fullRef>
                </c:ext>
              </c:extLst>
              <c:f>('MARZO 2026'!$C$856,'MARZO 2026'!$E$856,'MARZO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2026'!$C$857:$H$857</c15:sqref>
                  </c15:fullRef>
                </c:ext>
              </c:extLst>
              <c:f>('MARZO 2026'!$C$857,'MARZO 2026'!$E$857,'MARZO 2026'!$G$857)</c:f>
              <c:numCache>
                <c:formatCode>#,##0</c:formatCode>
                <c:ptCount val="3"/>
                <c:pt idx="0">
                  <c:v>125390</c:v>
                </c:pt>
                <c:pt idx="1">
                  <c:v>12807</c:v>
                </c:pt>
                <c:pt idx="2">
                  <c:v>138197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'MARZO 2026'!$B$858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2026'!$C$856:$H$856</c15:sqref>
                  </c15:fullRef>
                </c:ext>
              </c:extLst>
              <c:f>('MARZO 2026'!$C$856,'MARZO 2026'!$E$856,'MARZO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2026'!$C$858:$H$858</c15:sqref>
                  </c15:fullRef>
                </c:ext>
              </c:extLst>
              <c:f>('MARZO 2026'!$C$858,'MARZO 2026'!$E$858,'MARZO 2026'!$G$858)</c:f>
              <c:numCache>
                <c:formatCode>#,##0</c:formatCode>
                <c:ptCount val="3"/>
                <c:pt idx="0">
                  <c:v>135785</c:v>
                </c:pt>
                <c:pt idx="1">
                  <c:v>13129</c:v>
                </c:pt>
                <c:pt idx="2">
                  <c:v>148914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2026'!$C$856:$H$856</c15:sqref>
                        </c15:fullRef>
                        <c15:formulaRef>
                          <c15:sqref>('MARZO 2026'!$C$856,'MARZO 2026'!$E$856,'MARZO 2026'!$G$856)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2026'!$C$856:$H$856</c15:sqref>
                        </c15:fullRef>
                        <c15:formulaRef>
                          <c15:sqref>('MARZO 2026'!$C$856,'MARZO 2026'!$E$856,'MARZO 2026'!$G$856)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2026'!$B$982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2026'!$C$981:$H$981</c15:sqref>
                  </c15:fullRef>
                </c:ext>
              </c:extLst>
              <c:f>('MARZO 2026'!$C$981,'MARZO 2026'!$E$981,'MARZO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2026'!$C$982:$H$982</c15:sqref>
                  </c15:fullRef>
                </c:ext>
              </c:extLst>
              <c:f>('MARZO 2026'!$C$982,'MARZO 2026'!$E$982,'MARZO 2026'!$G$982)</c:f>
              <c:numCache>
                <c:formatCode>#,##0</c:formatCode>
                <c:ptCount val="3"/>
                <c:pt idx="0">
                  <c:v>13957</c:v>
                </c:pt>
                <c:pt idx="1">
                  <c:v>13453</c:v>
                </c:pt>
                <c:pt idx="2">
                  <c:v>27410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'MARZO 2026'!$B$983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2026'!$C$981:$H$981</c15:sqref>
                  </c15:fullRef>
                </c:ext>
              </c:extLst>
              <c:f>('MARZO 2026'!$C$981,'MARZO 2026'!$E$981,'MARZO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2026'!$C$983:$H$983</c15:sqref>
                  </c15:fullRef>
                </c:ext>
              </c:extLst>
              <c:f>('MARZO 2026'!$C$983,'MARZO 2026'!$E$983,'MARZO 2026'!$G$983)</c:f>
              <c:numCache>
                <c:formatCode>#,##0</c:formatCode>
                <c:ptCount val="3"/>
                <c:pt idx="0">
                  <c:v>14222</c:v>
                </c:pt>
                <c:pt idx="1">
                  <c:v>11650</c:v>
                </c:pt>
                <c:pt idx="2">
                  <c:v>25872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2026'!$C$981:$H$981</c15:sqref>
                        </c15:fullRef>
                        <c15:formulaRef>
                          <c15:sqref>('MARZO 2026'!$C$981,'MARZO 2026'!$E$981,'MARZO 2026'!$G$981)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2026'!$C$981:$H$981</c15:sqref>
                        </c15:fullRef>
                        <c15:formulaRef>
                          <c15:sqref>('MARZO 2026'!$C$981,'MARZO 2026'!$E$981,'MARZO 2026'!$G$981)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2026'!$B$1107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2026'!$C$1106:$H$1106</c15:sqref>
                  </c15:fullRef>
                </c:ext>
              </c:extLst>
              <c:f>('MARZO 2026'!$C$1106,'MARZO 2026'!$E$1106,'MARZO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2026'!$C$1107:$H$1107</c15:sqref>
                  </c15:fullRef>
                </c:ext>
              </c:extLst>
              <c:f>('MARZO 2026'!$C$1107,'MARZO 2026'!$E$1107,'MARZO 2026'!$G$1107)</c:f>
              <c:numCache>
                <c:formatCode>#,##0</c:formatCode>
                <c:ptCount val="3"/>
                <c:pt idx="0">
                  <c:v>31480</c:v>
                </c:pt>
                <c:pt idx="1">
                  <c:v>8568</c:v>
                </c:pt>
                <c:pt idx="2">
                  <c:v>40048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'MARZO 2026'!$B$1108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2026'!$C$1106:$H$1106</c15:sqref>
                  </c15:fullRef>
                </c:ext>
              </c:extLst>
              <c:f>('MARZO 2026'!$C$1106,'MARZO 2026'!$E$1106,'MARZO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2026'!$C$1108:$H$1108</c15:sqref>
                  </c15:fullRef>
                </c:ext>
              </c:extLst>
              <c:f>('MARZO 2026'!$C$1108,'MARZO 2026'!$E$1108,'MARZO 2026'!$G$1108)</c:f>
              <c:numCache>
                <c:formatCode>#,##0</c:formatCode>
                <c:ptCount val="3"/>
                <c:pt idx="0">
                  <c:v>31653</c:v>
                </c:pt>
                <c:pt idx="1">
                  <c:v>9527</c:v>
                </c:pt>
                <c:pt idx="2">
                  <c:v>41180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2026'!$C$1106:$H$1106</c15:sqref>
                        </c15:fullRef>
                        <c15:formulaRef>
                          <c15:sqref>('MARZO 2026'!$C$1106,'MARZO 2026'!$E$1106,'MARZO 2026'!$G$1106)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2026'!$C$1106:$H$1106</c15:sqref>
                        </c15:fullRef>
                        <c15:formulaRef>
                          <c15:sqref>('MARZO 2026'!$C$1106,'MARZO 2026'!$E$1106,'MARZO 2026'!$G$1106)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2026'!$B$1231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2026'!$C$1230:$H$1230</c15:sqref>
                  </c15:fullRef>
                </c:ext>
              </c:extLst>
              <c:f>('MARZO 2026'!$C$1230,'MARZO 2026'!$E$1230,'MARZO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2026'!$C$1231:$H$1231</c15:sqref>
                  </c15:fullRef>
                </c:ext>
              </c:extLst>
              <c:f>('MARZO 2026'!$C$1231,'MARZO 2026'!$E$1231,'MARZO 2026'!$G$1231)</c:f>
              <c:numCache>
                <c:formatCode>#,##0</c:formatCode>
                <c:ptCount val="3"/>
                <c:pt idx="0">
                  <c:v>78002</c:v>
                </c:pt>
                <c:pt idx="1">
                  <c:v>10303</c:v>
                </c:pt>
                <c:pt idx="2">
                  <c:v>88305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'MARZO 2026'!$B$1232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2026'!$C$1230:$H$1230</c15:sqref>
                  </c15:fullRef>
                </c:ext>
              </c:extLst>
              <c:f>('MARZO 2026'!$C$1230,'MARZO 2026'!$E$1230,'MARZO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2026'!$C$1232:$H$1232</c15:sqref>
                  </c15:fullRef>
                </c:ext>
              </c:extLst>
              <c:f>('MARZO 2026'!$C$1232,'MARZO 2026'!$E$1232,'MARZO 2026'!$G$1232)</c:f>
              <c:numCache>
                <c:formatCode>#,##0</c:formatCode>
                <c:ptCount val="3"/>
                <c:pt idx="0">
                  <c:v>87540</c:v>
                </c:pt>
                <c:pt idx="1">
                  <c:v>8289</c:v>
                </c:pt>
                <c:pt idx="2">
                  <c:v>95829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2026'!$C$1230:$H$1230</c15:sqref>
                        </c15:fullRef>
                        <c15:formulaRef>
                          <c15:sqref>('MARZO 2026'!$C$1230,'MARZO 2026'!$E$1230,'MARZO 2026'!$G$1230)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2026'!$C$1230:$H$1230</c15:sqref>
                        </c15:fullRef>
                        <c15:formulaRef>
                          <c15:sqref>('MARZO 2026'!$C$1230,'MARZO 2026'!$E$1230,'MARZO 2026'!$G$1230)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2026'!$B$1008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2026'!$C$1007:$H$1007</c15:sqref>
                  </c15:fullRef>
                </c:ext>
              </c:extLst>
              <c:f>('MARZO 2026'!$C$1007,'MARZO 2026'!$E$1007,'MARZO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2026'!$C$1008:$H$1008</c15:sqref>
                  </c15:fullRef>
                </c:ext>
              </c:extLst>
              <c:f>('MARZO 2026'!$C$1008,'MARZO 2026'!$E$1008,'MARZO 2026'!$G$1008)</c:f>
              <c:numCache>
                <c:formatCode>#,##0</c:formatCode>
                <c:ptCount val="3"/>
                <c:pt idx="0">
                  <c:v>23480</c:v>
                </c:pt>
                <c:pt idx="1">
                  <c:v>19111</c:v>
                </c:pt>
                <c:pt idx="2">
                  <c:v>42591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'MARZO 2026'!$B$1009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2026'!$C$1007:$H$1007</c15:sqref>
                  </c15:fullRef>
                </c:ext>
              </c:extLst>
              <c:f>('MARZO 2026'!$C$1007,'MARZO 2026'!$E$1007,'MARZO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2026'!$C$1009:$H$1009</c15:sqref>
                  </c15:fullRef>
                </c:ext>
              </c:extLst>
              <c:f>('MARZO 2026'!$C$1009,'MARZO 2026'!$E$1009,'MARZO 2026'!$G$1009)</c:f>
              <c:numCache>
                <c:formatCode>#,##0</c:formatCode>
                <c:ptCount val="3"/>
                <c:pt idx="0">
                  <c:v>29222</c:v>
                </c:pt>
                <c:pt idx="1">
                  <c:v>17808</c:v>
                </c:pt>
                <c:pt idx="2">
                  <c:v>47030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2026'!$C$1007:$H$1007</c15:sqref>
                        </c15:fullRef>
                        <c15:formulaRef>
                          <c15:sqref>('MARZO 2026'!$C$1007,'MARZO 2026'!$E$1007,'MARZO 2026'!$G$1007)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2026'!$C$1007:$H$1007</c15:sqref>
                        </c15:fullRef>
                        <c15:formulaRef>
                          <c15:sqref>('MARZO 2026'!$C$1007,'MARZO 2026'!$E$1007,'MARZO 2026'!$G$1007)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2026'!$B$1133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2026'!$C$1132:$H$1132</c15:sqref>
                  </c15:fullRef>
                </c:ext>
              </c:extLst>
              <c:f>('MARZO 2026'!$C$1132,'MARZO 2026'!$E$1132,'MARZO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2026'!$C$1133:$H$1133</c15:sqref>
                  </c15:fullRef>
                </c:ext>
              </c:extLst>
              <c:f>('MARZO 2026'!$C$1133,'MARZO 2026'!$E$1133,'MARZO 2026'!$G$1133)</c:f>
              <c:numCache>
                <c:formatCode>#,##0</c:formatCode>
                <c:ptCount val="3"/>
                <c:pt idx="0">
                  <c:v>51117</c:v>
                </c:pt>
                <c:pt idx="1">
                  <c:v>11703</c:v>
                </c:pt>
                <c:pt idx="2">
                  <c:v>62820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'MARZO 2026'!$B$1134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2026'!$C$1132:$H$1132</c15:sqref>
                  </c15:fullRef>
                </c:ext>
              </c:extLst>
              <c:f>('MARZO 2026'!$C$1132,'MARZO 2026'!$E$1132,'MARZO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2026'!$C$1134:$H$1134</c15:sqref>
                  </c15:fullRef>
                </c:ext>
              </c:extLst>
              <c:f>('MARZO 2026'!$C$1134,'MARZO 2026'!$E$1134,'MARZO 2026'!$G$1134)</c:f>
              <c:numCache>
                <c:formatCode>#,##0</c:formatCode>
                <c:ptCount val="3"/>
                <c:pt idx="0">
                  <c:v>53665</c:v>
                </c:pt>
                <c:pt idx="1">
                  <c:v>12993</c:v>
                </c:pt>
                <c:pt idx="2">
                  <c:v>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2026'!$B$1132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2026'!$C$1132:$H$1132</c15:sqref>
                        </c15:fullRef>
                        <c15:formulaRef>
                          <c15:sqref>('MARZO 2026'!$C$1132,'MARZO 2026'!$E$1132,'MARZO 2026'!$G$1132)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2026'!$C$1132:$H$1132</c15:sqref>
                        </c15:fullRef>
                        <c15:formulaRef>
                          <c15:sqref>('MARZO 2026'!$C$1132,'MARZO 2026'!$E$1132,'MARZO 2026'!$G$1132)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'MARZO 2026'!$B$1419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'MARZO 2026'!$F$1419</c:f>
              <c:numCache>
                <c:formatCode>#,##0</c:formatCode>
                <c:ptCount val="1"/>
                <c:pt idx="0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'MARZO 2026'!$B$1421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'MARZO 2026'!$F$1421</c:f>
              <c:numCache>
                <c:formatCode>#,##0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'MARZO 2026'!$B$1423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'MARZO 2026'!$F$1423</c:f>
              <c:numCache>
                <c:formatCode>#,##0</c:formatCode>
                <c:ptCount val="1"/>
                <c:pt idx="0">
                  <c:v>4181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'MARZO 2026'!$B$1425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'MARZO 2026'!$F$1425</c:f>
              <c:numCache>
                <c:formatCode>#,##0</c:formatCode>
                <c:ptCount val="1"/>
                <c:pt idx="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'MARZO 2026'!$B$1427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'MARZO 2026'!$F$1427</c:f>
              <c:numCache>
                <c:formatCode>#,##0</c:formatCode>
                <c:ptCount val="1"/>
                <c:pt idx="0">
                  <c:v>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'MARZO 2026'!$B$1429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'MARZO 2026'!$F$1429</c:f>
              <c:numCache>
                <c:formatCode>#,##0</c:formatCode>
                <c:ptCount val="1"/>
                <c:pt idx="0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2026'!$J$1478:$J$1486</c:f>
              <c:numCache>
                <c:formatCode>#,##0</c:formatCode>
                <c:ptCount val="9"/>
                <c:pt idx="0">
                  <c:v>6038</c:v>
                </c:pt>
                <c:pt idx="1">
                  <c:v>11169</c:v>
                </c:pt>
                <c:pt idx="2">
                  <c:v>12440</c:v>
                </c:pt>
                <c:pt idx="3">
                  <c:v>3851</c:v>
                </c:pt>
                <c:pt idx="4">
                  <c:v>11875</c:v>
                </c:pt>
                <c:pt idx="5">
                  <c:v>6855</c:v>
                </c:pt>
                <c:pt idx="6">
                  <c:v>4437</c:v>
                </c:pt>
                <c:pt idx="7">
                  <c:v>9364</c:v>
                </c:pt>
                <c:pt idx="8">
                  <c:v>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2026'!$C$1504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'MARZO 2026'!$E$1504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'MARZO 2026'!$G$1504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'MARZO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2026'!$B$388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2026'!$C$387:$H$387</c15:sqref>
                  </c15:fullRef>
                </c:ext>
              </c:extLst>
              <c:f>('MARZO 2026'!$C$387,'MARZO 2026'!$E$387,'MARZO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2026'!$C$388:$H$388</c15:sqref>
                  </c15:fullRef>
                </c:ext>
              </c:extLst>
              <c:f>('MARZO 2026'!$C$388,'MARZO 2026'!$E$388,'MARZO 2026'!$G$388)</c:f>
              <c:numCache>
                <c:formatCode>#,##0</c:formatCode>
                <c:ptCount val="3"/>
                <c:pt idx="0">
                  <c:v>717038</c:v>
                </c:pt>
                <c:pt idx="1">
                  <c:v>164196</c:v>
                </c:pt>
                <c:pt idx="2">
                  <c:v>881234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'MARZO 2026'!$B$389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2026'!$C$387:$H$387</c15:sqref>
                  </c15:fullRef>
                </c:ext>
              </c:extLst>
              <c:f>('MARZO 2026'!$C$387,'MARZO 2026'!$E$387,'MARZO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2026'!$C$389:$H$389</c15:sqref>
                  </c15:fullRef>
                </c:ext>
              </c:extLst>
              <c:f>('MARZO 2026'!$C$389,'MARZO 2026'!$E$389,'MARZO 2026'!$G$389)</c:f>
              <c:numCache>
                <c:formatCode>#,##0</c:formatCode>
                <c:ptCount val="3"/>
                <c:pt idx="0">
                  <c:v>819805</c:v>
                </c:pt>
                <c:pt idx="1">
                  <c:v>176308</c:v>
                </c:pt>
                <c:pt idx="2">
                  <c:v>996113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2026'!$C$1600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'MARZO 2026'!$E$1600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38</c:v>
                </c:pt>
                <c:pt idx="2">
                  <c:v>66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'MARZO 2026'!$G$1600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'MARZO 2026'!$I$1600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'MARZO 2026'!$I$1602:$I$1610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'MARZO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3287</c:v>
                </c:pt>
                <c:pt idx="2">
                  <c:v>5022</c:v>
                </c:pt>
                <c:pt idx="3">
                  <c:v>1299</c:v>
                </c:pt>
                <c:pt idx="4">
                  <c:v>710</c:v>
                </c:pt>
                <c:pt idx="5">
                  <c:v>1605</c:v>
                </c:pt>
                <c:pt idx="6">
                  <c:v>649</c:v>
                </c:pt>
                <c:pt idx="7">
                  <c:v>1249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2026'!$B$1692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2026'!$C$1692:$K$1692</c:f>
              <c:numCache>
                <c:formatCode>#,##0</c:formatCode>
                <c:ptCount val="9"/>
                <c:pt idx="0">
                  <c:v>632</c:v>
                </c:pt>
                <c:pt idx="1">
                  <c:v>863</c:v>
                </c:pt>
                <c:pt idx="2">
                  <c:v>1238</c:v>
                </c:pt>
                <c:pt idx="3">
                  <c:v>359</c:v>
                </c:pt>
                <c:pt idx="4">
                  <c:v>768</c:v>
                </c:pt>
                <c:pt idx="5">
                  <c:v>558</c:v>
                </c:pt>
                <c:pt idx="6">
                  <c:v>350</c:v>
                </c:pt>
                <c:pt idx="7">
                  <c:v>941</c:v>
                </c:pt>
                <c:pt idx="8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2026'!$C$1693:$K$1693</c:f>
              <c:numCache>
                <c:formatCode>#,##0</c:formatCode>
                <c:ptCount val="9"/>
                <c:pt idx="0">
                  <c:v>61783</c:v>
                </c:pt>
                <c:pt idx="1">
                  <c:v>75292</c:v>
                </c:pt>
                <c:pt idx="2">
                  <c:v>81450</c:v>
                </c:pt>
                <c:pt idx="3">
                  <c:v>30728</c:v>
                </c:pt>
                <c:pt idx="4">
                  <c:v>63601</c:v>
                </c:pt>
                <c:pt idx="5">
                  <c:v>60605</c:v>
                </c:pt>
                <c:pt idx="6">
                  <c:v>30660</c:v>
                </c:pt>
                <c:pt idx="7">
                  <c:v>100136</c:v>
                </c:pt>
                <c:pt idx="8">
                  <c:v>33094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'MARZO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2026'!$E$1540:$E$1548</c:f>
              <c:numCache>
                <c:formatCode>#,##0</c:formatCode>
                <c:ptCount val="9"/>
                <c:pt idx="0">
                  <c:v>914</c:v>
                </c:pt>
                <c:pt idx="1">
                  <c:v>354</c:v>
                </c:pt>
                <c:pt idx="2">
                  <c:v>392</c:v>
                </c:pt>
                <c:pt idx="3">
                  <c:v>197</c:v>
                </c:pt>
                <c:pt idx="4">
                  <c:v>496</c:v>
                </c:pt>
                <c:pt idx="5">
                  <c:v>395</c:v>
                </c:pt>
                <c:pt idx="6">
                  <c:v>294</c:v>
                </c:pt>
                <c:pt idx="7">
                  <c:v>161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'MARZO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2026'!$G$1540:$G$1548</c:f>
              <c:numCache>
                <c:formatCode>#,##0</c:formatCode>
                <c:ptCount val="9"/>
                <c:pt idx="0">
                  <c:v>56</c:v>
                </c:pt>
                <c:pt idx="1">
                  <c:v>91</c:v>
                </c:pt>
                <c:pt idx="2">
                  <c:v>104</c:v>
                </c:pt>
                <c:pt idx="3">
                  <c:v>39</c:v>
                </c:pt>
                <c:pt idx="4">
                  <c:v>54</c:v>
                </c:pt>
                <c:pt idx="5">
                  <c:v>46</c:v>
                </c:pt>
                <c:pt idx="6">
                  <c:v>62</c:v>
                </c:pt>
                <c:pt idx="7">
                  <c:v>35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'MARZO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'MARZO 2026'!$I$1540:$I$1548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2026'!$L$1540:$L$1548</c:f>
              <c:numCache>
                <c:formatCode>#,##0</c:formatCode>
                <c:ptCount val="9"/>
                <c:pt idx="0">
                  <c:v>7812</c:v>
                </c:pt>
                <c:pt idx="1">
                  <c:v>5436</c:v>
                </c:pt>
                <c:pt idx="2">
                  <c:v>4542</c:v>
                </c:pt>
                <c:pt idx="3">
                  <c:v>2388</c:v>
                </c:pt>
                <c:pt idx="4">
                  <c:v>4639</c:v>
                </c:pt>
                <c:pt idx="5">
                  <c:v>4248</c:v>
                </c:pt>
                <c:pt idx="6">
                  <c:v>4027</c:v>
                </c:pt>
                <c:pt idx="7">
                  <c:v>2218</c:v>
                </c:pt>
                <c:pt idx="8">
                  <c:v>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2026'!$C$1549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'MARZO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2026'!$E$1549</c:f>
              <c:numCache>
                <c:formatCode>#,##0</c:formatCode>
                <c:ptCount val="1"/>
                <c:pt idx="0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'MARZO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2026'!$G$1549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'MARZO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2026'!$I$1549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2026'!$C$1538:$J$1538</c15:sqref>
                  </c15:fullRef>
                </c:ext>
              </c:extLst>
              <c:f>('MARZO 2026'!$C$1538,'MARZO 2026'!$E$1538,'MARZO 2026'!$G$1538,'MARZO 2026'!$I$1538)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2026'!$C$1549:$J$1549</c15:sqref>
                  </c15:fullRef>
                </c:ext>
              </c:extLst>
              <c:f>('MARZO 2026'!$C$1549,'MARZO 2026'!$E$1549,'MARZO 2026'!$G$1549,'MARZO 2026'!$I$1549)</c:f>
              <c:numCache>
                <c:formatCode>#,##0</c:formatCode>
                <c:ptCount val="4"/>
                <c:pt idx="0">
                  <c:v>103</c:v>
                </c:pt>
                <c:pt idx="1">
                  <c:v>3410</c:v>
                </c:pt>
                <c:pt idx="2">
                  <c:v>542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'MARZO 2026'!$D$1549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EB69-4038-B731-93A9E8A2ADA1}"/>
                      </c:ext>
                    </c:extLst>
                  </c15:dLbl>
                </c15:categoryFilterException>
                <c15:categoryFilterException>
                  <c15:sqref>'MARZO 2026'!$F$1549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EB69-4038-B731-93A9E8A2ADA1}"/>
                      </c:ext>
                    </c:extLst>
                  </c15:dLbl>
                </c15:categoryFilterException>
                <c15:categoryFilterException>
                  <c15:sqref>'MARZO 2026'!$H$1549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EB69-4038-B731-93A9E8A2ADA1}"/>
                      </c:ext>
                    </c:extLst>
                  </c15:dLbl>
                </c15:categoryFilterException>
                <c15:categoryFilterException>
                  <c15:sqref>'MARZO 2026'!$J$1549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EB69-4038-B731-93A9E8A2ADA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2026'!$B$373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'MARZO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2026'!$C$373:$K$373</c:f>
              <c:numCache>
                <c:formatCode>#,##0</c:formatCode>
                <c:ptCount val="9"/>
                <c:pt idx="0">
                  <c:v>52352</c:v>
                </c:pt>
                <c:pt idx="1">
                  <c:v>91722</c:v>
                </c:pt>
                <c:pt idx="2">
                  <c:v>78282</c:v>
                </c:pt>
                <c:pt idx="3">
                  <c:v>25182</c:v>
                </c:pt>
                <c:pt idx="4">
                  <c:v>107011</c:v>
                </c:pt>
                <c:pt idx="5">
                  <c:v>72159</c:v>
                </c:pt>
                <c:pt idx="6">
                  <c:v>27244</c:v>
                </c:pt>
                <c:pt idx="7">
                  <c:v>71540</c:v>
                </c:pt>
                <c:pt idx="8">
                  <c:v>24509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'MARZO 2026'!$B$374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'MARZO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2026'!$C$374:$K$374</c:f>
              <c:numCache>
                <c:formatCode>#,##0</c:formatCode>
                <c:ptCount val="9"/>
                <c:pt idx="0">
                  <c:v>61887</c:v>
                </c:pt>
                <c:pt idx="1">
                  <c:v>106723</c:v>
                </c:pt>
                <c:pt idx="2">
                  <c:v>85550</c:v>
                </c:pt>
                <c:pt idx="3">
                  <c:v>31133</c:v>
                </c:pt>
                <c:pt idx="4">
                  <c:v>110859</c:v>
                </c:pt>
                <c:pt idx="5">
                  <c:v>74512</c:v>
                </c:pt>
                <c:pt idx="6">
                  <c:v>34561</c:v>
                </c:pt>
                <c:pt idx="7">
                  <c:v>76807</c:v>
                </c:pt>
                <c:pt idx="8">
                  <c:v>26373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('MARZO 2026'!$B$1419,'MARZO 2026'!$B$1421,'MARZO 2026'!$B$1423,'MARZO 2026'!$B$1425,'MARZO 2026'!$B$1427,'MARZO 2026'!$B$1429)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('MARZO 2026'!$F$1420,'MARZO 2026'!$F$1422,'MARZO 2026'!$F$1424,'MARZO 2026'!$F$1426,'MARZO 2026'!$F$1428,'MARZO 2026'!$F$1430)</c:f>
              <c:numCache>
                <c:formatCode>#,##0</c:formatCode>
                <c:ptCount val="6"/>
                <c:pt idx="0">
                  <c:v>69741</c:v>
                </c:pt>
                <c:pt idx="1">
                  <c:v>37715</c:v>
                </c:pt>
                <c:pt idx="2">
                  <c:v>38097</c:v>
                </c:pt>
                <c:pt idx="3">
                  <c:v>15000</c:v>
                </c:pt>
                <c:pt idx="4">
                  <c:v>36321</c:v>
                </c:pt>
                <c:pt idx="5">
                  <c:v>11455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2026'!$B$1629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2026'!$D$1629:$L$1629</c:f>
              <c:numCache>
                <c:formatCode>#,##0</c:formatCode>
                <c:ptCount val="9"/>
                <c:pt idx="0">
                  <c:v>437</c:v>
                </c:pt>
                <c:pt idx="1">
                  <c:v>205</c:v>
                </c:pt>
                <c:pt idx="2">
                  <c:v>288</c:v>
                </c:pt>
                <c:pt idx="3">
                  <c:v>60</c:v>
                </c:pt>
                <c:pt idx="4">
                  <c:v>108</c:v>
                </c:pt>
                <c:pt idx="5">
                  <c:v>343</c:v>
                </c:pt>
                <c:pt idx="6">
                  <c:v>114</c:v>
                </c:pt>
                <c:pt idx="7">
                  <c:v>111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'MARZO 2026'!$B$1631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'MARZO 2026'!$B$1633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2026'!$D$1633:$L$1633</c:f>
              <c:numCache>
                <c:formatCode>#,##0</c:formatCode>
                <c:ptCount val="9"/>
                <c:pt idx="0">
                  <c:v>204</c:v>
                </c:pt>
                <c:pt idx="1">
                  <c:v>41</c:v>
                </c:pt>
                <c:pt idx="2">
                  <c:v>32</c:v>
                </c:pt>
                <c:pt idx="3">
                  <c:v>11</c:v>
                </c:pt>
                <c:pt idx="4">
                  <c:v>43</c:v>
                </c:pt>
                <c:pt idx="5">
                  <c:v>127</c:v>
                </c:pt>
                <c:pt idx="6">
                  <c:v>12</c:v>
                </c:pt>
                <c:pt idx="7">
                  <c:v>34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'MARZO 2026'!$B$1635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2026'!$D$1635:$L$1635</c:f>
              <c:numCache>
                <c:formatCode>#,##0</c:formatCode>
                <c:ptCount val="9"/>
                <c:pt idx="0">
                  <c:v>444</c:v>
                </c:pt>
                <c:pt idx="1">
                  <c:v>519</c:v>
                </c:pt>
                <c:pt idx="2">
                  <c:v>844</c:v>
                </c:pt>
                <c:pt idx="3">
                  <c:v>66</c:v>
                </c:pt>
                <c:pt idx="4">
                  <c:v>475</c:v>
                </c:pt>
                <c:pt idx="5">
                  <c:v>122</c:v>
                </c:pt>
                <c:pt idx="6">
                  <c:v>206</c:v>
                </c:pt>
                <c:pt idx="7">
                  <c:v>194</c:v>
                </c:pt>
                <c:pt idx="8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'MARZO 2026'!$B$1637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2026'!$D$1640:$L$1640</c:f>
              <c:numCache>
                <c:formatCode>#,##0</c:formatCode>
                <c:ptCount val="9"/>
                <c:pt idx="0">
                  <c:v>7975</c:v>
                </c:pt>
                <c:pt idx="1">
                  <c:v>4889</c:v>
                </c:pt>
                <c:pt idx="2">
                  <c:v>6455</c:v>
                </c:pt>
                <c:pt idx="3">
                  <c:v>944</c:v>
                </c:pt>
                <c:pt idx="4">
                  <c:v>3560</c:v>
                </c:pt>
                <c:pt idx="5">
                  <c:v>5408</c:v>
                </c:pt>
                <c:pt idx="6">
                  <c:v>2154</c:v>
                </c:pt>
                <c:pt idx="7">
                  <c:v>2190</c:v>
                </c:pt>
                <c:pt idx="8">
                  <c:v>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2026'!$D$1640:$L$1640</c:f>
              <c:numCache>
                <c:formatCode>#,##0</c:formatCode>
                <c:ptCount val="9"/>
                <c:pt idx="0">
                  <c:v>7975</c:v>
                </c:pt>
                <c:pt idx="1">
                  <c:v>4889</c:v>
                </c:pt>
                <c:pt idx="2">
                  <c:v>6455</c:v>
                </c:pt>
                <c:pt idx="3">
                  <c:v>944</c:v>
                </c:pt>
                <c:pt idx="4">
                  <c:v>3560</c:v>
                </c:pt>
                <c:pt idx="5">
                  <c:v>5408</c:v>
                </c:pt>
                <c:pt idx="6">
                  <c:v>2154</c:v>
                </c:pt>
                <c:pt idx="7">
                  <c:v>2190</c:v>
                </c:pt>
                <c:pt idx="8">
                  <c:v>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2026'!$B$1663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53</c:v>
                </c:pt>
                <c:pt idx="2">
                  <c:v>72</c:v>
                </c:pt>
                <c:pt idx="3">
                  <c:v>7</c:v>
                </c:pt>
                <c:pt idx="4">
                  <c:v>128</c:v>
                </c:pt>
                <c:pt idx="5">
                  <c:v>41</c:v>
                </c:pt>
                <c:pt idx="6">
                  <c:v>27</c:v>
                </c:pt>
                <c:pt idx="7">
                  <c:v>40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'MARZO 2026'!$B$1665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2026'!$D$1665:$L$1665</c:f>
              <c:numCache>
                <c:formatCode>#,##0</c:formatCode>
                <c:ptCount val="9"/>
                <c:pt idx="0">
                  <c:v>40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25</c:v>
                </c:pt>
                <c:pt idx="5">
                  <c:v>23</c:v>
                </c:pt>
                <c:pt idx="6">
                  <c:v>24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'MARZO 2026'!$B$1667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2026'!$D$1667:$L$1667</c:f>
              <c:numCache>
                <c:formatCode>#,##0</c:formatCode>
                <c:ptCount val="9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'MARZO 2026'!$B$1669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'MARZO 2026'!$B$1671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2026'!$B$403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2026'!$C$403:$K$403</c:f>
              <c:numCache>
                <c:formatCode>#,##0</c:formatCode>
                <c:ptCount val="9"/>
                <c:pt idx="0">
                  <c:v>82911</c:v>
                </c:pt>
                <c:pt idx="1">
                  <c:v>137104</c:v>
                </c:pt>
                <c:pt idx="2">
                  <c:v>131994</c:v>
                </c:pt>
                <c:pt idx="3">
                  <c:v>41984</c:v>
                </c:pt>
                <c:pt idx="4">
                  <c:v>173387</c:v>
                </c:pt>
                <c:pt idx="5">
                  <c:v>105209</c:v>
                </c:pt>
                <c:pt idx="6">
                  <c:v>48077</c:v>
                </c:pt>
                <c:pt idx="7">
                  <c:v>121500</c:v>
                </c:pt>
                <c:pt idx="8">
                  <c:v>39068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'MARZO 2026'!$B$404</c:f>
              <c:strCache>
                <c:ptCount val="1"/>
                <c:pt idx="0">
                  <c:v>MARZO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'MARZO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2026'!$C$404:$K$404</c:f>
              <c:numCache>
                <c:formatCode>#,##0</c:formatCode>
                <c:ptCount val="9"/>
                <c:pt idx="0">
                  <c:v>99777</c:v>
                </c:pt>
                <c:pt idx="1">
                  <c:v>165552</c:v>
                </c:pt>
                <c:pt idx="2">
                  <c:v>143370</c:v>
                </c:pt>
                <c:pt idx="3">
                  <c:v>52440</c:v>
                </c:pt>
                <c:pt idx="4">
                  <c:v>183848</c:v>
                </c:pt>
                <c:pt idx="5">
                  <c:v>111889</c:v>
                </c:pt>
                <c:pt idx="6">
                  <c:v>61057</c:v>
                </c:pt>
                <c:pt idx="7">
                  <c:v>134611</c:v>
                </c:pt>
                <c:pt idx="8">
                  <c:v>43569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2026'!$B$420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2026'!$C$419:$H$419</c15:sqref>
                  </c15:fullRef>
                </c:ext>
              </c:extLst>
              <c:f>('MARZO 2026'!$C$419,'MARZO 2026'!$E$419,'MARZO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2026'!$C$420:$H$420</c15:sqref>
                  </c15:fullRef>
                </c:ext>
              </c:extLst>
              <c:f>('MARZO 2026'!$C$420,'MARZO 2026'!$E$420,'MARZO 2026'!$G$420)</c:f>
              <c:numCache>
                <c:formatCode>#,##0</c:formatCode>
                <c:ptCount val="3"/>
                <c:pt idx="0">
                  <c:v>1193265</c:v>
                </c:pt>
                <c:pt idx="1">
                  <c:v>266840</c:v>
                </c:pt>
                <c:pt idx="2">
                  <c:v>1460105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'MARZO 2026'!$B$421</c:f>
              <c:strCache>
                <c:ptCount val="1"/>
                <c:pt idx="0">
                  <c:v>ENERO - MARZO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2026'!$C$419:$H$419</c15:sqref>
                  </c15:fullRef>
                </c:ext>
              </c:extLst>
              <c:f>('MARZO 2026'!$C$419,'MARZO 2026'!$E$419,'MARZO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2026'!$C$421:$H$421</c15:sqref>
                  </c15:fullRef>
                </c:ext>
              </c:extLst>
              <c:f>('MARZO 2026'!$C$421,'MARZO 2026'!$E$421,'MARZO 2026'!$G$421)</c:f>
              <c:numCache>
                <c:formatCode>#,##0</c:formatCode>
                <c:ptCount val="3"/>
                <c:pt idx="0">
                  <c:v>1184780</c:v>
                </c:pt>
                <c:pt idx="1">
                  <c:v>275419</c:v>
                </c:pt>
                <c:pt idx="2">
                  <c:v>1460199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975544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975544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</xdr:colOff>
      <xdr:row>483</xdr:row>
      <xdr:rowOff>0</xdr:rowOff>
    </xdr:from>
    <xdr:to>
      <xdr:col>9</xdr:col>
      <xdr:colOff>975546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7681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11</xdr:col>
      <xdr:colOff>983225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15362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15362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15362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23044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15362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15362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15362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7681</xdr:colOff>
      <xdr:row>1333</xdr:row>
      <xdr:rowOff>314939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7</xdr:col>
      <xdr:colOff>975544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7681</xdr:colOff>
      <xdr:row>867</xdr:row>
      <xdr:rowOff>314938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15362</xdr:colOff>
      <xdr:row>992</xdr:row>
      <xdr:rowOff>314938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7681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7681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39706</xdr:colOff>
      <xdr:row>267</xdr:row>
      <xdr:rowOff>68066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2307DF-8F30-3BCB-D13B-94DA4636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7460" y="44030081"/>
          <a:ext cx="8888738" cy="66817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21417</xdr:colOff>
      <xdr:row>290</xdr:row>
      <xdr:rowOff>291896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A8FC25-83C4-ED10-6A28-35DE8F02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7460" y="51588629"/>
          <a:ext cx="8870449" cy="65906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38406</xdr:rowOff>
    </xdr:from>
    <xdr:to>
      <xdr:col>11</xdr:col>
      <xdr:colOff>45803</xdr:colOff>
      <xdr:row>307</xdr:row>
      <xdr:rowOff>295429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7CD83F-D561-A6A9-92EC-3929F70E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7460" y="58240765"/>
          <a:ext cx="8894835" cy="52960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21417</xdr:colOff>
      <xdr:row>326</xdr:row>
      <xdr:rowOff>53649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D3815F-1ABD-3570-1580-CD827F19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7460" y="63871270"/>
          <a:ext cx="8870449" cy="54076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33913</xdr:colOff>
      <xdr:row>441</xdr:row>
      <xdr:rowOff>53219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1EBDFD-181B-EF86-2FD1-36CE0C40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2903" y="102578105"/>
          <a:ext cx="1154072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52203</xdr:colOff>
      <xdr:row>501</xdr:row>
      <xdr:rowOff>65412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9DE8C2B-7705-BCB2-A23A-E8B1C2BC5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2903" y="121474476"/>
          <a:ext cx="11559018" cy="25849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27817</xdr:colOff>
      <xdr:row>627</xdr:row>
      <xdr:rowOff>65412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DCF1291-A1FD-C99C-5F17-025444865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2903" y="160695968"/>
          <a:ext cx="11534632" cy="25849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3431</xdr:colOff>
      <xdr:row>653</xdr:row>
      <xdr:rowOff>34929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122602A-7FAD-7EA3-BECA-304BBA293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2903" y="168884395"/>
          <a:ext cx="11510246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33913</xdr:colOff>
      <xdr:row>752</xdr:row>
      <xdr:rowOff>53219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54E9C20-F028-7014-A5DE-87798328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2903" y="199602520"/>
          <a:ext cx="1154072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33913</xdr:colOff>
      <xdr:row>778</xdr:row>
      <xdr:rowOff>41026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9BD4F8D-83CB-7494-F08D-9C164B0B6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2903" y="207790948"/>
          <a:ext cx="11540728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9527</xdr:colOff>
      <xdr:row>877</xdr:row>
      <xdr:rowOff>53219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13A081D-4912-0B03-B3E6-4471215C3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2903" y="238509073"/>
          <a:ext cx="11516342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27817</xdr:colOff>
      <xdr:row>903</xdr:row>
      <xdr:rowOff>34929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EF6346E-C596-3D60-3ADF-58F059F1B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2903" y="246697500"/>
          <a:ext cx="11534632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33913</xdr:colOff>
      <xdr:row>1002</xdr:row>
      <xdr:rowOff>53219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8B95C8E-D326-FEAF-1CDE-128112F8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2903" y="277415625"/>
          <a:ext cx="1154072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1019</xdr:row>
      <xdr:rowOff>314939</xdr:rowOff>
    </xdr:from>
    <xdr:to>
      <xdr:col>12</xdr:col>
      <xdr:colOff>3431</xdr:colOff>
      <xdr:row>1028</xdr:row>
      <xdr:rowOff>41025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03D4CB4-C38F-5159-79A1-DF0C1445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2903" y="285604052"/>
          <a:ext cx="11510246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1118</xdr:row>
      <xdr:rowOff>314939</xdr:rowOff>
    </xdr:from>
    <xdr:to>
      <xdr:col>12</xdr:col>
      <xdr:colOff>33913</xdr:colOff>
      <xdr:row>1127</xdr:row>
      <xdr:rowOff>53218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58F2500-C21B-D805-087A-810EAF40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2903" y="316322177"/>
          <a:ext cx="11540728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33913</xdr:colOff>
      <xdr:row>1153</xdr:row>
      <xdr:rowOff>34929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899BC4E-D58B-1E07-912E-21F375BE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2903" y="324510605"/>
          <a:ext cx="11540728" cy="25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3431</xdr:colOff>
      <xdr:row>1251</xdr:row>
      <xdr:rowOff>53219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F6971D0-0751-242D-0CCC-DA1D96D38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2903" y="355036694"/>
          <a:ext cx="11510246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3431</xdr:colOff>
      <xdr:row>1277</xdr:row>
      <xdr:rowOff>41026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4500F2F-EE76-39CE-3841-D0F6DA4BC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2903" y="363225121"/>
          <a:ext cx="11510246" cy="25605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3431</xdr:colOff>
      <xdr:row>1375</xdr:row>
      <xdr:rowOff>47122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7E07D6C-4474-F06C-83F0-1F2D23B9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2903" y="393751210"/>
          <a:ext cx="11510246" cy="2566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3431</xdr:colOff>
      <xdr:row>1401</xdr:row>
      <xdr:rowOff>34929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9D02A54-8659-C816-497D-3AC98A1E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2903" y="401939637"/>
          <a:ext cx="11510246" cy="255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934" zoomScale="96" zoomScaleNormal="60" zoomScaleSheetLayoutView="96" workbookViewId="0">
      <selection activeCell="N942" sqref="N942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7" t="s">
        <v>31</v>
      </c>
      <c r="C13" s="287"/>
      <c r="D13" s="287"/>
      <c r="E13" s="287"/>
      <c r="F13" s="287"/>
      <c r="G13" s="287"/>
      <c r="H13" s="287"/>
      <c r="I13" s="287"/>
      <c r="J13" s="287"/>
      <c r="K13" s="287"/>
      <c r="L13" s="87"/>
      <c r="M13" s="87"/>
    </row>
    <row r="14" spans="1:13" ht="70.5" x14ac:dyDescent="0.2">
      <c r="A14" s="74"/>
      <c r="B14" s="287" t="s">
        <v>32</v>
      </c>
      <c r="C14" s="287"/>
      <c r="D14" s="287"/>
      <c r="E14" s="287"/>
      <c r="F14" s="287"/>
      <c r="G14" s="287"/>
      <c r="H14" s="287"/>
      <c r="I14" s="287"/>
      <c r="J14" s="287"/>
      <c r="K14" s="287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5" t="s">
        <v>156</v>
      </c>
      <c r="G30" s="286"/>
      <c r="H30" s="286"/>
      <c r="I30" s="286"/>
      <c r="J30" s="286"/>
      <c r="K30" s="286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6"/>
      <c r="G31" s="286"/>
      <c r="H31" s="286"/>
      <c r="I31" s="286"/>
      <c r="J31" s="286"/>
      <c r="K31" s="286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6"/>
      <c r="G32" s="286"/>
      <c r="H32" s="286"/>
      <c r="I32" s="286"/>
      <c r="J32" s="286"/>
      <c r="K32" s="286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90" t="s">
        <v>125</v>
      </c>
      <c r="C232" s="290"/>
      <c r="D232" s="290"/>
      <c r="E232" s="290"/>
      <c r="F232" s="290"/>
      <c r="G232" s="290"/>
      <c r="H232" s="290"/>
      <c r="I232" s="290"/>
      <c r="J232" s="290"/>
      <c r="K232" s="290"/>
      <c r="L232" s="290"/>
      <c r="M232" s="290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3" t="s">
        <v>126</v>
      </c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4">
        <v>493803</v>
      </c>
    </row>
    <row r="238" spans="1:13" ht="24.95" customHeight="1" x14ac:dyDescent="0.2">
      <c r="E238" s="162" t="s">
        <v>34</v>
      </c>
      <c r="F238" s="162"/>
      <c r="G238" s="163"/>
      <c r="H238" s="162"/>
      <c r="I238" s="183">
        <v>114602</v>
      </c>
    </row>
    <row r="239" spans="1:13" ht="24.95" customHeight="1" x14ac:dyDescent="0.2">
      <c r="E239" s="164" t="s">
        <v>0</v>
      </c>
      <c r="F239" s="164"/>
      <c r="G239" s="165"/>
      <c r="H239" s="164"/>
      <c r="I239" s="187">
        <v>608405</v>
      </c>
    </row>
    <row r="240" spans="1:13" ht="24.95" customHeight="1" x14ac:dyDescent="0.2">
      <c r="E240" s="162" t="s">
        <v>45</v>
      </c>
      <c r="F240" s="162"/>
      <c r="G240" s="163"/>
      <c r="H240" s="162"/>
      <c r="I240" s="183">
        <v>819805</v>
      </c>
    </row>
    <row r="241" spans="2:15" ht="24.95" customHeight="1" x14ac:dyDescent="0.2">
      <c r="E241" s="162" t="s">
        <v>46</v>
      </c>
      <c r="F241" s="162"/>
      <c r="G241" s="163"/>
      <c r="H241" s="162"/>
      <c r="I241" s="183">
        <v>176308</v>
      </c>
    </row>
    <row r="242" spans="2:15" ht="24.95" customHeight="1" x14ac:dyDescent="0.2">
      <c r="E242" s="164" t="s">
        <v>1</v>
      </c>
      <c r="F242" s="164"/>
      <c r="G242" s="165"/>
      <c r="H242" s="164"/>
      <c r="I242" s="187">
        <v>996113</v>
      </c>
    </row>
    <row r="243" spans="2:15" ht="24.95" customHeight="1" x14ac:dyDescent="0.2">
      <c r="E243" s="164" t="s">
        <v>2</v>
      </c>
      <c r="F243" s="164"/>
      <c r="G243" s="165"/>
      <c r="H243" s="164"/>
      <c r="I243" s="185">
        <v>0.21691165400000001</v>
      </c>
    </row>
    <row r="244" spans="2:15" ht="24.95" customHeight="1" x14ac:dyDescent="0.2">
      <c r="E244" s="166" t="s">
        <v>3</v>
      </c>
      <c r="F244" s="166"/>
      <c r="G244" s="167"/>
      <c r="H244" s="166"/>
      <c r="I244" s="186">
        <v>1.6372531455198001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23" t="s">
        <v>149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6">
        <v>61887</v>
      </c>
      <c r="D331" s="196">
        <v>106723</v>
      </c>
      <c r="E331" s="196">
        <v>85550</v>
      </c>
      <c r="F331" s="196">
        <v>31133</v>
      </c>
      <c r="G331" s="196">
        <v>110859</v>
      </c>
      <c r="H331" s="196">
        <v>74512</v>
      </c>
      <c r="I331" s="196">
        <v>34561</v>
      </c>
      <c r="J331" s="196">
        <v>76807</v>
      </c>
      <c r="K331" s="196">
        <v>26373</v>
      </c>
      <c r="L331" s="196">
        <v>608405</v>
      </c>
      <c r="N331" s="20"/>
      <c r="O331" s="20"/>
    </row>
    <row r="332" spans="2:15" ht="24.95" customHeight="1" x14ac:dyDescent="0.2">
      <c r="B332" s="66" t="s">
        <v>33</v>
      </c>
      <c r="C332" s="192">
        <v>56278</v>
      </c>
      <c r="D332" s="192">
        <v>79314</v>
      </c>
      <c r="E332" s="192">
        <v>72604</v>
      </c>
      <c r="F332" s="192">
        <v>23433</v>
      </c>
      <c r="G332" s="192">
        <v>78050</v>
      </c>
      <c r="H332" s="192">
        <v>65311</v>
      </c>
      <c r="I332" s="192">
        <v>31778</v>
      </c>
      <c r="J332" s="192">
        <v>63890</v>
      </c>
      <c r="K332" s="192">
        <v>23145</v>
      </c>
      <c r="L332" s="193">
        <v>493803</v>
      </c>
      <c r="M332" s="20"/>
      <c r="N332" s="20"/>
      <c r="O332" s="20"/>
    </row>
    <row r="333" spans="2:15" ht="24.95" customHeight="1" x14ac:dyDescent="0.2">
      <c r="B333" s="67" t="s">
        <v>34</v>
      </c>
      <c r="C333" s="194">
        <v>5609</v>
      </c>
      <c r="D333" s="194">
        <v>27409</v>
      </c>
      <c r="E333" s="194">
        <v>12946</v>
      </c>
      <c r="F333" s="194">
        <v>7700</v>
      </c>
      <c r="G333" s="194">
        <v>32809</v>
      </c>
      <c r="H333" s="194">
        <v>9201</v>
      </c>
      <c r="I333" s="194">
        <v>2783</v>
      </c>
      <c r="J333" s="194">
        <v>12917</v>
      </c>
      <c r="K333" s="194">
        <v>3228</v>
      </c>
      <c r="L333" s="195">
        <v>114602</v>
      </c>
      <c r="M333" s="20"/>
      <c r="N333" s="20"/>
      <c r="O333" s="20"/>
    </row>
    <row r="334" spans="2:15" ht="24.95" customHeight="1" x14ac:dyDescent="0.2">
      <c r="B334" s="72" t="s">
        <v>73</v>
      </c>
      <c r="C334" s="197">
        <v>99777</v>
      </c>
      <c r="D334" s="197">
        <v>165552</v>
      </c>
      <c r="E334" s="197">
        <v>143370</v>
      </c>
      <c r="F334" s="197">
        <v>52440</v>
      </c>
      <c r="G334" s="197">
        <v>183848</v>
      </c>
      <c r="H334" s="197">
        <v>111889</v>
      </c>
      <c r="I334" s="197">
        <v>61057</v>
      </c>
      <c r="J334" s="197">
        <v>134611</v>
      </c>
      <c r="K334" s="197">
        <v>43569</v>
      </c>
      <c r="L334" s="197">
        <v>996113</v>
      </c>
      <c r="M334" s="20"/>
    </row>
    <row r="335" spans="2:15" ht="24.95" customHeight="1" x14ac:dyDescent="0.2">
      <c r="B335" s="66" t="s">
        <v>55</v>
      </c>
      <c r="C335" s="192">
        <v>90839</v>
      </c>
      <c r="D335" s="192">
        <v>126722</v>
      </c>
      <c r="E335" s="192">
        <v>122967</v>
      </c>
      <c r="F335" s="192">
        <v>42513</v>
      </c>
      <c r="G335" s="192">
        <v>131547</v>
      </c>
      <c r="H335" s="192">
        <v>96619</v>
      </c>
      <c r="I335" s="192">
        <v>57546</v>
      </c>
      <c r="J335" s="192">
        <v>112289</v>
      </c>
      <c r="K335" s="192">
        <v>38763</v>
      </c>
      <c r="L335" s="193">
        <v>819805</v>
      </c>
      <c r="M335" s="20"/>
    </row>
    <row r="336" spans="2:15" ht="24.95" customHeight="1" x14ac:dyDescent="0.2">
      <c r="B336" s="67" t="s">
        <v>56</v>
      </c>
      <c r="C336" s="194">
        <v>8938</v>
      </c>
      <c r="D336" s="194">
        <v>38830</v>
      </c>
      <c r="E336" s="194">
        <v>20403</v>
      </c>
      <c r="F336" s="194">
        <v>9927</v>
      </c>
      <c r="G336" s="194">
        <v>52301</v>
      </c>
      <c r="H336" s="194">
        <v>15270</v>
      </c>
      <c r="I336" s="194">
        <v>3511</v>
      </c>
      <c r="J336" s="194">
        <v>22322</v>
      </c>
      <c r="K336" s="194">
        <v>4806</v>
      </c>
      <c r="L336" s="195">
        <v>176308</v>
      </c>
      <c r="M336" s="20"/>
    </row>
    <row r="337" spans="2:15" ht="24.95" customHeight="1" x14ac:dyDescent="0.2">
      <c r="B337" s="72" t="s">
        <v>88</v>
      </c>
      <c r="C337" s="198">
        <v>0.1636549561</v>
      </c>
      <c r="D337" s="198">
        <v>0.2376319435</v>
      </c>
      <c r="E337" s="198">
        <v>0.20069387869999999</v>
      </c>
      <c r="F337" s="198">
        <v>0.2347669516</v>
      </c>
      <c r="G337" s="198">
        <v>0.285654882</v>
      </c>
      <c r="H337" s="198">
        <v>0.2124358878</v>
      </c>
      <c r="I337" s="198">
        <v>0.13413383870000001</v>
      </c>
      <c r="J337" s="198">
        <v>0.28837139360000003</v>
      </c>
      <c r="K337" s="198">
        <v>0.17027928810000001</v>
      </c>
      <c r="L337" s="198">
        <v>0.21691165400000001</v>
      </c>
      <c r="M337" s="20"/>
    </row>
    <row r="338" spans="2:15" ht="24.95" customHeight="1" x14ac:dyDescent="0.2">
      <c r="B338" s="73" t="s">
        <v>3</v>
      </c>
      <c r="C338" s="199">
        <v>1.6122448979591999</v>
      </c>
      <c r="D338" s="199">
        <v>1.5512307562569001</v>
      </c>
      <c r="E338" s="199">
        <v>1.6758620689654999</v>
      </c>
      <c r="F338" s="199">
        <v>1.6843863424662</v>
      </c>
      <c r="G338" s="199">
        <v>1.6583948980236001</v>
      </c>
      <c r="H338" s="199">
        <v>1.5016238995061</v>
      </c>
      <c r="I338" s="199">
        <v>1.7666444836666</v>
      </c>
      <c r="J338" s="199">
        <v>1.752587654771</v>
      </c>
      <c r="K338" s="199">
        <v>1.652030485724</v>
      </c>
      <c r="L338" s="199">
        <v>1.6372531455198001</v>
      </c>
      <c r="M338" s="20"/>
    </row>
    <row r="339" spans="2:15" ht="24.95" customHeight="1" x14ac:dyDescent="0.2">
      <c r="B339" s="66" t="s">
        <v>57</v>
      </c>
      <c r="C339" s="188">
        <v>1.6141120864281</v>
      </c>
      <c r="D339" s="188">
        <v>1.5977254961292999</v>
      </c>
      <c r="E339" s="188">
        <v>1.6936670155914</v>
      </c>
      <c r="F339" s="188">
        <v>1.8142363333760001</v>
      </c>
      <c r="G339" s="188">
        <v>1.6854196028187001</v>
      </c>
      <c r="H339" s="188">
        <v>1.4793679472064001</v>
      </c>
      <c r="I339" s="188">
        <v>1.8108754484234</v>
      </c>
      <c r="J339" s="188">
        <v>1.7575363906715</v>
      </c>
      <c r="K339" s="188">
        <v>1.6747893713544999</v>
      </c>
      <c r="L339" s="189">
        <v>1.6601863496172</v>
      </c>
      <c r="M339" s="20"/>
      <c r="N339" s="20"/>
      <c r="O339" s="20"/>
    </row>
    <row r="340" spans="2:15" ht="24.95" customHeight="1" x14ac:dyDescent="0.2">
      <c r="B340" s="67" t="s">
        <v>87</v>
      </c>
      <c r="C340" s="190">
        <v>1.5935104296666001</v>
      </c>
      <c r="D340" s="190">
        <v>1.4166879492138</v>
      </c>
      <c r="E340" s="190">
        <v>1.5760080333694</v>
      </c>
      <c r="F340" s="190">
        <v>1.2892207792207999</v>
      </c>
      <c r="G340" s="190">
        <v>1.5941052759912999</v>
      </c>
      <c r="H340" s="190">
        <v>1.6596022171503</v>
      </c>
      <c r="I340" s="190">
        <v>1.2615882141574</v>
      </c>
      <c r="J340" s="190">
        <v>1.7281102423162999</v>
      </c>
      <c r="K340" s="190">
        <v>1.4888475836431001</v>
      </c>
      <c r="L340" s="191">
        <v>1.5384373745658999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27" t="s">
        <v>158</v>
      </c>
      <c r="C354" s="227"/>
      <c r="D354" s="227"/>
      <c r="E354" s="227"/>
      <c r="F354" s="227"/>
      <c r="G354" s="227"/>
      <c r="H354" s="227"/>
      <c r="I354" s="227"/>
      <c r="J354" s="227"/>
      <c r="K354" s="227"/>
      <c r="L354" s="227"/>
      <c r="M354" s="227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56" t="s">
        <v>13</v>
      </c>
      <c r="C356" s="256"/>
      <c r="D356" s="256"/>
      <c r="E356" s="256"/>
      <c r="F356" s="256"/>
      <c r="G356" s="256"/>
      <c r="H356" s="256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88" t="s">
        <v>51</v>
      </c>
      <c r="D357" s="288"/>
      <c r="E357" s="288" t="s">
        <v>50</v>
      </c>
      <c r="F357" s="288"/>
      <c r="G357" s="288" t="s">
        <v>0</v>
      </c>
      <c r="H357" s="288"/>
    </row>
    <row r="358" spans="2:15" ht="24.95" customHeight="1" x14ac:dyDescent="0.2">
      <c r="B358" s="209" t="s">
        <v>159</v>
      </c>
      <c r="C358" s="222">
        <v>442194</v>
      </c>
      <c r="D358" s="222"/>
      <c r="E358" s="222">
        <v>107807</v>
      </c>
      <c r="F358" s="222"/>
      <c r="G358" s="220">
        <v>550001</v>
      </c>
      <c r="H358" s="220"/>
    </row>
    <row r="359" spans="2:15" ht="24.95" customHeight="1" x14ac:dyDescent="0.2">
      <c r="B359" s="209" t="s">
        <v>156</v>
      </c>
      <c r="C359" s="219">
        <v>493803</v>
      </c>
      <c r="D359" s="219"/>
      <c r="E359" s="219">
        <v>114602</v>
      </c>
      <c r="F359" s="219"/>
      <c r="G359" s="220">
        <v>608405</v>
      </c>
      <c r="H359" s="220"/>
    </row>
    <row r="360" spans="2:15" ht="24.95" customHeight="1" x14ac:dyDescent="0.2">
      <c r="B360" s="69" t="s">
        <v>43</v>
      </c>
      <c r="C360" s="289">
        <f>(C359-C358)/C358</f>
        <v>0.11671121724853797</v>
      </c>
      <c r="D360" s="289"/>
      <c r="E360" s="238">
        <f>(E359-E358)/E358</f>
        <v>6.3029302364410469E-2</v>
      </c>
      <c r="F360" s="238"/>
      <c r="G360" s="289">
        <f>(G359-G358)/G358</f>
        <v>0.10618889783836756</v>
      </c>
      <c r="H360" s="289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56" t="s">
        <v>37</v>
      </c>
      <c r="C371" s="256"/>
      <c r="D371" s="256"/>
      <c r="E371" s="256"/>
      <c r="F371" s="256"/>
      <c r="G371" s="256"/>
      <c r="H371" s="256"/>
      <c r="I371" s="256"/>
      <c r="J371" s="256"/>
      <c r="K371" s="256"/>
      <c r="L371" s="256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09" t="s">
        <v>159</v>
      </c>
      <c r="C373" s="213">
        <v>52352</v>
      </c>
      <c r="D373" s="213">
        <v>91722</v>
      </c>
      <c r="E373" s="213">
        <v>78282</v>
      </c>
      <c r="F373" s="213">
        <v>25182</v>
      </c>
      <c r="G373" s="213">
        <v>107011</v>
      </c>
      <c r="H373" s="213">
        <v>72159</v>
      </c>
      <c r="I373" s="213">
        <v>27244</v>
      </c>
      <c r="J373" s="213">
        <v>71540</v>
      </c>
      <c r="K373" s="213">
        <v>24509</v>
      </c>
      <c r="L373" s="211">
        <v>550001</v>
      </c>
    </row>
    <row r="374" spans="2:12" ht="24.95" customHeight="1" x14ac:dyDescent="0.2">
      <c r="B374" s="209" t="s">
        <v>156</v>
      </c>
      <c r="C374" s="213">
        <v>61887</v>
      </c>
      <c r="D374" s="213">
        <v>106723</v>
      </c>
      <c r="E374" s="213">
        <v>85550</v>
      </c>
      <c r="F374" s="213">
        <v>31133</v>
      </c>
      <c r="G374" s="213">
        <v>110859</v>
      </c>
      <c r="H374" s="213">
        <v>74512</v>
      </c>
      <c r="I374" s="213">
        <v>34561</v>
      </c>
      <c r="J374" s="213">
        <v>76807</v>
      </c>
      <c r="K374" s="213">
        <v>26373</v>
      </c>
      <c r="L374" s="211">
        <v>608405</v>
      </c>
    </row>
    <row r="375" spans="2:12" ht="24.95" customHeight="1" x14ac:dyDescent="0.2">
      <c r="B375" s="69" t="s">
        <v>43</v>
      </c>
      <c r="C375" s="170">
        <f t="shared" ref="C375:L375" si="0">(C374-C373)/C373</f>
        <v>0.18213248777506114</v>
      </c>
      <c r="D375" s="170">
        <f t="shared" si="0"/>
        <v>0.16354854887595124</v>
      </c>
      <c r="E375" s="170">
        <f t="shared" si="0"/>
        <v>9.2843821057203443E-2</v>
      </c>
      <c r="F375" s="170">
        <f t="shared" si="0"/>
        <v>0.23631959336033675</v>
      </c>
      <c r="G375" s="170">
        <f t="shared" si="0"/>
        <v>3.5958920111016625E-2</v>
      </c>
      <c r="H375" s="170">
        <f t="shared" si="0"/>
        <v>3.2608545018639391E-2</v>
      </c>
      <c r="I375" s="170">
        <f t="shared" si="0"/>
        <v>0.2685728967846131</v>
      </c>
      <c r="J375" s="170">
        <f t="shared" si="0"/>
        <v>7.3623147889292709E-2</v>
      </c>
      <c r="K375" s="170">
        <f t="shared" si="0"/>
        <v>7.6053694561181606E-2</v>
      </c>
      <c r="L375" s="170">
        <f t="shared" si="0"/>
        <v>0.10618889783836756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6" t="s">
        <v>15</v>
      </c>
      <c r="C386" s="226"/>
      <c r="D386" s="226"/>
      <c r="E386" s="226"/>
      <c r="F386" s="226"/>
      <c r="G386" s="226"/>
      <c r="H386" s="226"/>
      <c r="I386" s="226"/>
      <c r="J386" s="226"/>
    </row>
    <row r="387" spans="2:12" ht="24.95" customHeight="1" x14ac:dyDescent="0.2">
      <c r="B387" s="71" t="s">
        <v>35</v>
      </c>
      <c r="C387" s="279" t="s">
        <v>40</v>
      </c>
      <c r="D387" s="279"/>
      <c r="E387" s="279" t="s">
        <v>41</v>
      </c>
      <c r="F387" s="279"/>
      <c r="G387" s="279" t="s">
        <v>42</v>
      </c>
      <c r="H387" s="279"/>
      <c r="I387" s="258" t="s">
        <v>89</v>
      </c>
      <c r="J387" s="258"/>
      <c r="L387" s="29"/>
    </row>
    <row r="388" spans="2:12" ht="24.95" customHeight="1" x14ac:dyDescent="0.2">
      <c r="B388" s="209" t="s">
        <v>159</v>
      </c>
      <c r="C388" s="222">
        <v>717038</v>
      </c>
      <c r="D388" s="222"/>
      <c r="E388" s="222">
        <v>164196</v>
      </c>
      <c r="F388" s="222"/>
      <c r="G388" s="220">
        <v>881234</v>
      </c>
      <c r="H388" s="220"/>
      <c r="I388" s="280">
        <v>0.19576851670000001</v>
      </c>
      <c r="J388" s="221"/>
    </row>
    <row r="389" spans="2:12" ht="24.95" customHeight="1" x14ac:dyDescent="0.2">
      <c r="B389" s="209" t="s">
        <v>156</v>
      </c>
      <c r="C389" s="219">
        <v>819805</v>
      </c>
      <c r="D389" s="219"/>
      <c r="E389" s="219">
        <v>176308</v>
      </c>
      <c r="F389" s="219"/>
      <c r="G389" s="277">
        <v>996113</v>
      </c>
      <c r="H389" s="277"/>
      <c r="I389" s="225">
        <v>0.21691165400000001</v>
      </c>
      <c r="J389" s="281"/>
    </row>
    <row r="390" spans="2:12" ht="24.95" customHeight="1" x14ac:dyDescent="0.2">
      <c r="B390" s="75" t="s">
        <v>43</v>
      </c>
      <c r="C390" s="231">
        <f>(C389-C388)/C388</f>
        <v>0.14332155339047581</v>
      </c>
      <c r="D390" s="231"/>
      <c r="E390" s="231">
        <f>(E389-E388)/E388</f>
        <v>7.3765499768569276E-2</v>
      </c>
      <c r="F390" s="231"/>
      <c r="G390" s="229">
        <f>(G389-G388)/G388</f>
        <v>0.13036151578354899</v>
      </c>
      <c r="H390" s="229"/>
      <c r="I390" s="229">
        <f>(I389-I388)/I388</f>
        <v>0.10800070234173666</v>
      </c>
      <c r="J390" s="229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6" t="s">
        <v>38</v>
      </c>
      <c r="C401" s="226"/>
      <c r="D401" s="226"/>
      <c r="E401" s="226"/>
      <c r="F401" s="226"/>
      <c r="G401" s="226"/>
      <c r="H401" s="226"/>
      <c r="I401" s="226"/>
      <c r="J401" s="226"/>
      <c r="K401" s="226"/>
      <c r="L401" s="226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09" t="s">
        <v>159</v>
      </c>
      <c r="C403" s="213">
        <v>82911</v>
      </c>
      <c r="D403" s="213">
        <v>137104</v>
      </c>
      <c r="E403" s="213">
        <v>131994</v>
      </c>
      <c r="F403" s="213">
        <v>41984</v>
      </c>
      <c r="G403" s="213">
        <v>173387</v>
      </c>
      <c r="H403" s="213">
        <v>105209</v>
      </c>
      <c r="I403" s="213">
        <v>48077</v>
      </c>
      <c r="J403" s="213">
        <v>121500</v>
      </c>
      <c r="K403" s="213">
        <v>39068</v>
      </c>
      <c r="L403" s="211">
        <v>881234</v>
      </c>
    </row>
    <row r="404" spans="2:15" ht="24.95" customHeight="1" x14ac:dyDescent="0.2">
      <c r="B404" s="209" t="s">
        <v>156</v>
      </c>
      <c r="C404" s="212">
        <v>99777</v>
      </c>
      <c r="D404" s="212">
        <v>165552</v>
      </c>
      <c r="E404" s="212">
        <v>143370</v>
      </c>
      <c r="F404" s="212">
        <v>52440</v>
      </c>
      <c r="G404" s="212">
        <v>183848</v>
      </c>
      <c r="H404" s="212">
        <v>111889</v>
      </c>
      <c r="I404" s="212">
        <v>61057</v>
      </c>
      <c r="J404" s="212">
        <v>134611</v>
      </c>
      <c r="K404" s="212">
        <v>43569</v>
      </c>
      <c r="L404" s="214">
        <v>996113</v>
      </c>
    </row>
    <row r="405" spans="2:15" ht="24.95" customHeight="1" x14ac:dyDescent="0.2">
      <c r="B405" s="75" t="s">
        <v>43</v>
      </c>
      <c r="C405" s="171">
        <f t="shared" ref="C405:L405" si="1">(C404-C403)/C403</f>
        <v>0.20342294749791945</v>
      </c>
      <c r="D405" s="171">
        <f t="shared" si="1"/>
        <v>0.20749212276811763</v>
      </c>
      <c r="E405" s="171">
        <f t="shared" si="1"/>
        <v>8.6185735715259781E-2</v>
      </c>
      <c r="F405" s="171">
        <f t="shared" si="1"/>
        <v>0.24904725609756098</v>
      </c>
      <c r="G405" s="171">
        <f t="shared" si="1"/>
        <v>6.0333242976693756E-2</v>
      </c>
      <c r="H405" s="171">
        <f t="shared" si="1"/>
        <v>6.3492666977159745E-2</v>
      </c>
      <c r="I405" s="171">
        <f t="shared" si="1"/>
        <v>0.26998356802629114</v>
      </c>
      <c r="J405" s="171">
        <f t="shared" si="1"/>
        <v>0.10790946502057613</v>
      </c>
      <c r="K405" s="171">
        <f t="shared" si="1"/>
        <v>0.11520937851950445</v>
      </c>
      <c r="L405" s="171">
        <f t="shared" si="1"/>
        <v>0.13036151578354899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27" t="s">
        <v>160</v>
      </c>
      <c r="C416" s="227"/>
      <c r="D416" s="227"/>
      <c r="E416" s="227"/>
      <c r="F416" s="227"/>
      <c r="G416" s="227"/>
      <c r="H416" s="227"/>
      <c r="I416" s="227"/>
      <c r="J416" s="227"/>
      <c r="K416" s="227"/>
      <c r="L416" s="227"/>
      <c r="M416" s="227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4" t="s">
        <v>13</v>
      </c>
      <c r="C418" s="234"/>
      <c r="D418" s="234"/>
      <c r="E418" s="234"/>
      <c r="F418" s="234"/>
      <c r="G418" s="234"/>
      <c r="H418" s="234"/>
      <c r="I418" s="235"/>
      <c r="J418" s="235"/>
      <c r="K418" s="235"/>
      <c r="L418" s="235"/>
      <c r="M418" s="235"/>
      <c r="N418" s="235"/>
    </row>
    <row r="419" spans="2:14" ht="24.95" customHeight="1" x14ac:dyDescent="0.2">
      <c r="B419" s="69" t="s">
        <v>35</v>
      </c>
      <c r="C419" s="228" t="s">
        <v>51</v>
      </c>
      <c r="D419" s="228"/>
      <c r="E419" s="228" t="s">
        <v>50</v>
      </c>
      <c r="F419" s="228"/>
      <c r="G419" s="228" t="s">
        <v>0</v>
      </c>
      <c r="H419" s="228"/>
    </row>
    <row r="420" spans="2:14" ht="24.95" customHeight="1" x14ac:dyDescent="0.2">
      <c r="B420" s="209" t="s">
        <v>161</v>
      </c>
      <c r="C420" s="222">
        <v>1193265</v>
      </c>
      <c r="D420" s="222"/>
      <c r="E420" s="222">
        <v>266840</v>
      </c>
      <c r="F420" s="222"/>
      <c r="G420" s="220">
        <v>1460105</v>
      </c>
      <c r="H420" s="220"/>
    </row>
    <row r="421" spans="2:14" ht="24.95" customHeight="1" x14ac:dyDescent="0.2">
      <c r="B421" s="209" t="s">
        <v>157</v>
      </c>
      <c r="C421" s="219">
        <v>1184780</v>
      </c>
      <c r="D421" s="219"/>
      <c r="E421" s="219">
        <v>275419</v>
      </c>
      <c r="F421" s="219"/>
      <c r="G421" s="220">
        <v>1460199</v>
      </c>
      <c r="H421" s="220"/>
    </row>
    <row r="422" spans="2:14" ht="24.95" customHeight="1" x14ac:dyDescent="0.2">
      <c r="B422" s="78" t="s">
        <v>43</v>
      </c>
      <c r="C422" s="233">
        <f>(C421-C420)/C420</f>
        <v>-7.1107423749125296E-3</v>
      </c>
      <c r="D422" s="233"/>
      <c r="E422" s="233">
        <f>(E421-E420)/E420</f>
        <v>3.2150352271023835E-2</v>
      </c>
      <c r="F422" s="233"/>
      <c r="G422" s="238">
        <f>(G421-G420)/G420</f>
        <v>6.4378931652175694E-5</v>
      </c>
      <c r="H422" s="238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78" t="s">
        <v>37</v>
      </c>
      <c r="C444" s="278"/>
      <c r="D444" s="278"/>
      <c r="E444" s="278"/>
      <c r="F444" s="278"/>
      <c r="G444" s="278"/>
      <c r="H444" s="278"/>
      <c r="I444" s="278"/>
      <c r="J444" s="278"/>
      <c r="K444" s="278"/>
      <c r="L444" s="278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09" t="s">
        <v>161</v>
      </c>
      <c r="C446" s="210">
        <v>150152</v>
      </c>
      <c r="D446" s="210">
        <v>236056</v>
      </c>
      <c r="E446" s="210">
        <v>201739</v>
      </c>
      <c r="F446" s="210">
        <v>58886</v>
      </c>
      <c r="G446" s="210">
        <v>278983</v>
      </c>
      <c r="H446" s="210">
        <v>197120</v>
      </c>
      <c r="I446" s="210">
        <v>70500</v>
      </c>
      <c r="J446" s="210">
        <v>205255</v>
      </c>
      <c r="K446" s="210">
        <v>61414</v>
      </c>
      <c r="L446" s="215">
        <v>1460105</v>
      </c>
    </row>
    <row r="447" spans="2:12" ht="24.95" customHeight="1" x14ac:dyDescent="0.2">
      <c r="B447" s="209" t="s">
        <v>157</v>
      </c>
      <c r="C447" s="213">
        <v>148545</v>
      </c>
      <c r="D447" s="213">
        <v>242181</v>
      </c>
      <c r="E447" s="213">
        <v>207306</v>
      </c>
      <c r="F447" s="213">
        <v>63153</v>
      </c>
      <c r="G447" s="213">
        <v>271155</v>
      </c>
      <c r="H447" s="213">
        <v>193603</v>
      </c>
      <c r="I447" s="213">
        <v>75478</v>
      </c>
      <c r="J447" s="213">
        <v>198883</v>
      </c>
      <c r="K447" s="213">
        <v>59895</v>
      </c>
      <c r="L447" s="211">
        <v>1460199</v>
      </c>
    </row>
    <row r="448" spans="2:12" ht="24.95" customHeight="1" x14ac:dyDescent="0.2">
      <c r="B448" s="78" t="s">
        <v>43</v>
      </c>
      <c r="C448" s="170">
        <f t="shared" ref="C448:L448" si="2">(C447-C446)/C446</f>
        <v>-1.0702488145346049E-2</v>
      </c>
      <c r="D448" s="170">
        <f t="shared" si="2"/>
        <v>2.5947232859999322E-2</v>
      </c>
      <c r="E448" s="170">
        <f t="shared" si="2"/>
        <v>2.7595060945082506E-2</v>
      </c>
      <c r="F448" s="170">
        <f t="shared" si="2"/>
        <v>7.2462045307883027E-2</v>
      </c>
      <c r="G448" s="170">
        <f t="shared" si="2"/>
        <v>-2.8059057361918108E-2</v>
      </c>
      <c r="H448" s="170">
        <f t="shared" si="2"/>
        <v>-1.7841923701298702E-2</v>
      </c>
      <c r="I448" s="170">
        <f t="shared" si="2"/>
        <v>7.060992907801418E-2</v>
      </c>
      <c r="J448" s="170">
        <f t="shared" si="2"/>
        <v>-3.1044310735426666E-2</v>
      </c>
      <c r="K448" s="170">
        <f t="shared" si="2"/>
        <v>-2.4733774058032371E-2</v>
      </c>
      <c r="L448" s="170">
        <f t="shared" si="2"/>
        <v>6.4378931652175694E-5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6" t="s">
        <v>15</v>
      </c>
      <c r="C478" s="226"/>
      <c r="D478" s="226"/>
      <c r="E478" s="226"/>
      <c r="F478" s="226"/>
      <c r="G478" s="226"/>
      <c r="H478" s="226"/>
      <c r="I478" s="226"/>
      <c r="J478" s="226"/>
    </row>
    <row r="479" spans="2:13" ht="24.95" customHeight="1" x14ac:dyDescent="0.2">
      <c r="B479" s="71" t="s">
        <v>35</v>
      </c>
      <c r="C479" s="236" t="s">
        <v>40</v>
      </c>
      <c r="D479" s="236"/>
      <c r="E479" s="236" t="s">
        <v>41</v>
      </c>
      <c r="F479" s="236"/>
      <c r="G479" s="236" t="s">
        <v>42</v>
      </c>
      <c r="H479" s="236"/>
      <c r="I479" s="232" t="s">
        <v>89</v>
      </c>
      <c r="J479" s="232"/>
      <c r="L479" s="29"/>
    </row>
    <row r="480" spans="2:13" ht="24.95" customHeight="1" x14ac:dyDescent="0.2">
      <c r="B480" s="209" t="s">
        <v>161</v>
      </c>
      <c r="C480" s="222">
        <v>1867933</v>
      </c>
      <c r="D480" s="222"/>
      <c r="E480" s="222">
        <v>406752</v>
      </c>
      <c r="F480" s="222"/>
      <c r="G480" s="220">
        <v>2274685</v>
      </c>
      <c r="H480" s="220"/>
      <c r="I480" s="224">
        <v>0.18241179047105999</v>
      </c>
      <c r="J480" s="224"/>
    </row>
    <row r="481" spans="2:12" ht="24.95" customHeight="1" x14ac:dyDescent="0.2">
      <c r="B481" s="209" t="s">
        <v>157</v>
      </c>
      <c r="C481" s="219">
        <v>1908827</v>
      </c>
      <c r="D481" s="219"/>
      <c r="E481" s="219">
        <v>431157</v>
      </c>
      <c r="F481" s="219"/>
      <c r="G481" s="277">
        <v>2339984</v>
      </c>
      <c r="H481" s="277"/>
      <c r="I481" s="225">
        <v>0.19162278332196001</v>
      </c>
      <c r="J481" s="225"/>
    </row>
    <row r="482" spans="2:12" ht="24.95" customHeight="1" x14ac:dyDescent="0.2">
      <c r="B482" s="75" t="s">
        <v>43</v>
      </c>
      <c r="C482" s="231">
        <f>(C481-C480)/C480</f>
        <v>2.1892648183848135E-2</v>
      </c>
      <c r="D482" s="231"/>
      <c r="E482" s="231">
        <f>(E481-E480)/E480</f>
        <v>5.9999704979938638E-2</v>
      </c>
      <c r="F482" s="231"/>
      <c r="G482" s="229">
        <f>(G481-G480)/G480</f>
        <v>2.8706831934971217E-2</v>
      </c>
      <c r="H482" s="229"/>
      <c r="I482" s="229">
        <f>(I481-I480)/I480</f>
        <v>5.0495600241155257E-2</v>
      </c>
      <c r="J482" s="229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6" t="s">
        <v>38</v>
      </c>
      <c r="C504" s="226"/>
      <c r="D504" s="226"/>
      <c r="E504" s="226"/>
      <c r="F504" s="226"/>
      <c r="G504" s="226"/>
      <c r="H504" s="226"/>
      <c r="I504" s="226"/>
      <c r="J504" s="226"/>
      <c r="K504" s="226"/>
      <c r="L504" s="226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09" t="s">
        <v>161</v>
      </c>
      <c r="C506" s="213">
        <v>234333</v>
      </c>
      <c r="D506" s="213">
        <v>347206</v>
      </c>
      <c r="E506" s="213">
        <v>328952</v>
      </c>
      <c r="F506" s="213">
        <v>97993</v>
      </c>
      <c r="G506" s="213">
        <v>424083</v>
      </c>
      <c r="H506" s="213">
        <v>286600</v>
      </c>
      <c r="I506" s="213">
        <v>120432</v>
      </c>
      <c r="J506" s="213">
        <v>340693</v>
      </c>
      <c r="K506" s="213">
        <v>94393</v>
      </c>
      <c r="L506" s="211">
        <v>2274685</v>
      </c>
    </row>
    <row r="507" spans="2:12" ht="24.95" customHeight="1" x14ac:dyDescent="0.2">
      <c r="B507" s="209" t="s">
        <v>157</v>
      </c>
      <c r="C507" s="212">
        <v>235800</v>
      </c>
      <c r="D507" s="212">
        <v>378018</v>
      </c>
      <c r="E507" s="212">
        <v>342707</v>
      </c>
      <c r="F507" s="212">
        <v>111813</v>
      </c>
      <c r="G507" s="212">
        <v>429686</v>
      </c>
      <c r="H507" s="212">
        <v>280691</v>
      </c>
      <c r="I507" s="212">
        <v>128280</v>
      </c>
      <c r="J507" s="212">
        <v>339559</v>
      </c>
      <c r="K507" s="212">
        <v>93430</v>
      </c>
      <c r="L507" s="214">
        <v>2339984</v>
      </c>
    </row>
    <row r="508" spans="2:12" ht="24.95" customHeight="1" x14ac:dyDescent="0.2">
      <c r="B508" s="75" t="s">
        <v>43</v>
      </c>
      <c r="C508" s="171">
        <f t="shared" ref="C508:L508" si="3">(C507-C506)/C506</f>
        <v>6.260321849675462E-3</v>
      </c>
      <c r="D508" s="171">
        <f t="shared" si="3"/>
        <v>8.8742706059227086E-2</v>
      </c>
      <c r="E508" s="171">
        <f t="shared" si="3"/>
        <v>4.1814611250273595E-2</v>
      </c>
      <c r="F508" s="171">
        <f t="shared" si="3"/>
        <v>0.14103048176910596</v>
      </c>
      <c r="G508" s="171">
        <f t="shared" si="3"/>
        <v>1.3212036323078265E-2</v>
      </c>
      <c r="H508" s="171">
        <f t="shared" si="3"/>
        <v>-2.0617585484996512E-2</v>
      </c>
      <c r="I508" s="171">
        <f t="shared" si="3"/>
        <v>6.5165404543642891E-2</v>
      </c>
      <c r="J508" s="171">
        <f t="shared" si="3"/>
        <v>-3.328509831431817E-3</v>
      </c>
      <c r="K508" s="171">
        <f t="shared" si="3"/>
        <v>-1.0202027692731453E-2</v>
      </c>
      <c r="L508" s="171">
        <f t="shared" si="3"/>
        <v>2.8706831934971217E-2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23" t="s">
        <v>82</v>
      </c>
      <c r="C540" s="223"/>
      <c r="D540" s="223"/>
      <c r="E540" s="223"/>
      <c r="F540" s="223"/>
      <c r="G540" s="223"/>
      <c r="H540" s="223"/>
      <c r="I540" s="223"/>
      <c r="J540" s="223"/>
      <c r="K540" s="223"/>
      <c r="L540" s="223"/>
      <c r="M540" s="223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23" t="s">
        <v>83</v>
      </c>
      <c r="C542" s="223"/>
      <c r="D542" s="223"/>
      <c r="E542" s="223"/>
      <c r="F542" s="223"/>
      <c r="G542" s="223"/>
      <c r="H542" s="223"/>
      <c r="I542" s="223"/>
      <c r="J542" s="223"/>
      <c r="K542" s="223"/>
      <c r="L542" s="223"/>
    </row>
    <row r="543" spans="2:15" ht="15" customHeight="1" x14ac:dyDescent="0.2">
      <c r="B543" s="275"/>
      <c r="C543" s="275"/>
      <c r="D543" s="275"/>
      <c r="E543" s="275"/>
      <c r="F543" s="275"/>
      <c r="G543" s="275"/>
    </row>
    <row r="544" spans="2:15" ht="24.95" customHeight="1" x14ac:dyDescent="0.2">
      <c r="B544" s="276" t="s">
        <v>16</v>
      </c>
      <c r="C544" s="276"/>
      <c r="D544" s="276"/>
      <c r="E544" s="276"/>
      <c r="F544" s="276"/>
      <c r="G544" s="276"/>
      <c r="H544" s="276"/>
      <c r="I544" s="276"/>
      <c r="J544" s="276"/>
    </row>
    <row r="545" spans="2:13" ht="24.95" customHeight="1" x14ac:dyDescent="0.2">
      <c r="B545" s="266" t="s">
        <v>36</v>
      </c>
      <c r="C545" s="230" t="s">
        <v>47</v>
      </c>
      <c r="D545" s="230"/>
      <c r="E545" s="230"/>
      <c r="F545" s="230" t="s">
        <v>48</v>
      </c>
      <c r="G545" s="230"/>
      <c r="H545" s="230"/>
      <c r="I545" s="93" t="s">
        <v>52</v>
      </c>
      <c r="J545" s="95" t="s">
        <v>53</v>
      </c>
      <c r="M545" s="2"/>
    </row>
    <row r="546" spans="2:13" ht="24.95" customHeight="1" x14ac:dyDescent="0.2">
      <c r="B546" s="267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200">
        <v>36006</v>
      </c>
      <c r="D547" s="200">
        <v>4823</v>
      </c>
      <c r="E547" s="207">
        <v>40829</v>
      </c>
      <c r="F547" s="200">
        <v>52440</v>
      </c>
      <c r="G547" s="200">
        <v>7388</v>
      </c>
      <c r="H547" s="201">
        <v>59828</v>
      </c>
      <c r="I547" s="203">
        <v>0.40424894490000002</v>
      </c>
      <c r="J547" s="205">
        <v>1.4653310147198999</v>
      </c>
      <c r="K547" s="35"/>
      <c r="M547" s="2"/>
    </row>
    <row r="548" spans="2:13" ht="24.95" customHeight="1" x14ac:dyDescent="0.2">
      <c r="B548" s="175" t="s">
        <v>5</v>
      </c>
      <c r="C548" s="200">
        <v>52513</v>
      </c>
      <c r="D548" s="200">
        <v>21767</v>
      </c>
      <c r="E548" s="207">
        <v>74280</v>
      </c>
      <c r="F548" s="200">
        <v>79001</v>
      </c>
      <c r="G548" s="200">
        <v>29748</v>
      </c>
      <c r="H548" s="201">
        <v>108749</v>
      </c>
      <c r="I548" s="203">
        <v>0.41597801089999997</v>
      </c>
      <c r="J548" s="205">
        <v>1.4640414647280999</v>
      </c>
      <c r="K548" s="35"/>
      <c r="M548" s="2"/>
    </row>
    <row r="549" spans="2:13" ht="24.95" customHeight="1" x14ac:dyDescent="0.2">
      <c r="B549" s="175" t="s">
        <v>22</v>
      </c>
      <c r="C549" s="200">
        <v>51827</v>
      </c>
      <c r="D549" s="200">
        <v>8386</v>
      </c>
      <c r="E549" s="207">
        <v>60213</v>
      </c>
      <c r="F549" s="200">
        <v>84302</v>
      </c>
      <c r="G549" s="200">
        <v>13896</v>
      </c>
      <c r="H549" s="201">
        <v>98198</v>
      </c>
      <c r="I549" s="203">
        <v>0.35161924560000002</v>
      </c>
      <c r="J549" s="205">
        <v>1.6308438377095</v>
      </c>
      <c r="K549" s="35"/>
      <c r="M549" s="2"/>
    </row>
    <row r="550" spans="2:13" ht="24.95" customHeight="1" x14ac:dyDescent="0.2">
      <c r="B550" s="175" t="s">
        <v>7</v>
      </c>
      <c r="C550" s="200">
        <v>16442</v>
      </c>
      <c r="D550" s="200">
        <v>4535</v>
      </c>
      <c r="E550" s="207">
        <v>20977</v>
      </c>
      <c r="F550" s="200">
        <v>30492</v>
      </c>
      <c r="G550" s="200">
        <v>5820</v>
      </c>
      <c r="H550" s="201">
        <v>36312</v>
      </c>
      <c r="I550" s="203">
        <v>0.3665718449</v>
      </c>
      <c r="J550" s="205">
        <v>1.7310387567336001</v>
      </c>
      <c r="K550" s="35"/>
      <c r="L550" s="128"/>
      <c r="M550" s="2"/>
    </row>
    <row r="551" spans="2:13" ht="24.95" customHeight="1" x14ac:dyDescent="0.2">
      <c r="B551" s="175" t="s">
        <v>8</v>
      </c>
      <c r="C551" s="200">
        <v>58420</v>
      </c>
      <c r="D551" s="200">
        <v>25387</v>
      </c>
      <c r="E551" s="207">
        <v>83807</v>
      </c>
      <c r="F551" s="200">
        <v>91842</v>
      </c>
      <c r="G551" s="200">
        <v>37233</v>
      </c>
      <c r="H551" s="201">
        <v>129075</v>
      </c>
      <c r="I551" s="203">
        <v>0.42971736189999998</v>
      </c>
      <c r="J551" s="205">
        <v>1.5401458112091</v>
      </c>
      <c r="K551" s="35"/>
      <c r="M551" s="2"/>
    </row>
    <row r="552" spans="2:13" ht="24.95" customHeight="1" x14ac:dyDescent="0.2">
      <c r="B552" s="175" t="s">
        <v>9</v>
      </c>
      <c r="C552" s="200">
        <v>43168</v>
      </c>
      <c r="D552" s="200">
        <v>7378</v>
      </c>
      <c r="E552" s="207">
        <v>50546</v>
      </c>
      <c r="F552" s="200">
        <v>57289</v>
      </c>
      <c r="G552" s="200">
        <v>11442</v>
      </c>
      <c r="H552" s="201">
        <v>68731</v>
      </c>
      <c r="I552" s="203">
        <v>0.39815458300000001</v>
      </c>
      <c r="J552" s="205">
        <v>1.359771297432</v>
      </c>
      <c r="K552" s="35"/>
      <c r="M552" s="2"/>
    </row>
    <row r="553" spans="2:13" ht="24.95" customHeight="1" x14ac:dyDescent="0.2">
      <c r="B553" s="175" t="s">
        <v>10</v>
      </c>
      <c r="C553" s="200">
        <v>20021</v>
      </c>
      <c r="D553" s="200">
        <v>1535</v>
      </c>
      <c r="E553" s="207">
        <v>21556</v>
      </c>
      <c r="F553" s="200">
        <v>33773</v>
      </c>
      <c r="G553" s="200">
        <v>2034</v>
      </c>
      <c r="H553" s="201">
        <v>35807</v>
      </c>
      <c r="I553" s="203">
        <v>0.32120117320000002</v>
      </c>
      <c r="J553" s="205">
        <v>1.6611152347374001</v>
      </c>
      <c r="K553" s="35"/>
      <c r="M553" s="2"/>
    </row>
    <row r="554" spans="2:13" ht="24.95" customHeight="1" x14ac:dyDescent="0.2">
      <c r="B554" s="175" t="s">
        <v>11</v>
      </c>
      <c r="C554" s="200">
        <v>51063</v>
      </c>
      <c r="D554" s="200">
        <v>9724</v>
      </c>
      <c r="E554" s="207">
        <v>60787</v>
      </c>
      <c r="F554" s="200">
        <v>84496</v>
      </c>
      <c r="G554" s="200">
        <v>16907</v>
      </c>
      <c r="H554" s="201">
        <v>101403</v>
      </c>
      <c r="I554" s="203">
        <v>0.41433558679999999</v>
      </c>
      <c r="J554" s="205">
        <v>1.6681691809104</v>
      </c>
      <c r="K554" s="35"/>
      <c r="M554" s="36"/>
    </row>
    <row r="555" spans="2:13" ht="24.95" customHeight="1" x14ac:dyDescent="0.2">
      <c r="B555" s="175" t="s">
        <v>12</v>
      </c>
      <c r="C555" s="200">
        <v>16434</v>
      </c>
      <c r="D555" s="200">
        <v>2107</v>
      </c>
      <c r="E555" s="207">
        <v>18541</v>
      </c>
      <c r="F555" s="200">
        <v>25100</v>
      </c>
      <c r="G555" s="200">
        <v>3490</v>
      </c>
      <c r="H555" s="201">
        <v>28590</v>
      </c>
      <c r="I555" s="203">
        <v>0.29608921980000003</v>
      </c>
      <c r="J555" s="205">
        <v>1.5419880265357999</v>
      </c>
      <c r="K555" s="35"/>
      <c r="M555" s="36"/>
    </row>
    <row r="556" spans="2:13" ht="24.95" customHeight="1" x14ac:dyDescent="0.2">
      <c r="B556" s="90" t="s">
        <v>14</v>
      </c>
      <c r="C556" s="197">
        <v>345894</v>
      </c>
      <c r="D556" s="197">
        <v>85642</v>
      </c>
      <c r="E556" s="208">
        <v>431536</v>
      </c>
      <c r="F556" s="197">
        <v>538735</v>
      </c>
      <c r="G556" s="197">
        <v>127958</v>
      </c>
      <c r="H556" s="202">
        <v>666693</v>
      </c>
      <c r="I556" s="204">
        <v>0.38907600939999998</v>
      </c>
      <c r="J556" s="206">
        <v>1.5449302028103999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27" t="s">
        <v>162</v>
      </c>
      <c r="C570" s="227"/>
      <c r="D570" s="227"/>
      <c r="E570" s="227"/>
      <c r="F570" s="227"/>
      <c r="G570" s="227"/>
      <c r="H570" s="227"/>
      <c r="I570" s="227"/>
      <c r="J570" s="227"/>
      <c r="K570" s="227"/>
      <c r="L570" s="227"/>
      <c r="M570" s="227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56" t="s">
        <v>13</v>
      </c>
      <c r="C572" s="256"/>
      <c r="D572" s="256"/>
      <c r="E572" s="256"/>
      <c r="F572" s="256"/>
      <c r="G572" s="256"/>
      <c r="H572" s="256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57" t="s">
        <v>62</v>
      </c>
      <c r="D573" s="257"/>
      <c r="E573" s="257" t="s">
        <v>109</v>
      </c>
      <c r="F573" s="257"/>
      <c r="G573" s="257" t="s">
        <v>0</v>
      </c>
      <c r="H573" s="257"/>
      <c r="I573" s="28"/>
      <c r="J573" s="28"/>
      <c r="K573" s="28"/>
      <c r="L573" s="28"/>
    </row>
    <row r="574" spans="2:13" ht="24.95" customHeight="1" x14ac:dyDescent="0.2">
      <c r="B574" s="209" t="s">
        <v>159</v>
      </c>
      <c r="C574" s="222">
        <v>322109</v>
      </c>
      <c r="D574" s="222"/>
      <c r="E574" s="222">
        <v>84037</v>
      </c>
      <c r="F574" s="222"/>
      <c r="G574" s="220">
        <v>406146</v>
      </c>
      <c r="H574" s="221"/>
      <c r="I574" s="28"/>
      <c r="J574" s="28"/>
      <c r="K574" s="28"/>
      <c r="L574" s="28"/>
    </row>
    <row r="575" spans="2:13" ht="24.95" customHeight="1" x14ac:dyDescent="0.2">
      <c r="B575" s="209" t="s">
        <v>156</v>
      </c>
      <c r="C575" s="219">
        <v>345894</v>
      </c>
      <c r="D575" s="219"/>
      <c r="E575" s="219">
        <v>85642</v>
      </c>
      <c r="F575" s="219"/>
      <c r="G575" s="220">
        <v>431536</v>
      </c>
      <c r="H575" s="221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8">
        <f>(C575-C574)/C574</f>
        <v>7.3841463603935314E-2</v>
      </c>
      <c r="D576" s="238"/>
      <c r="E576" s="238">
        <f>(E575-E574)/E574</f>
        <v>1.9098730321168055E-2</v>
      </c>
      <c r="F576" s="238"/>
      <c r="G576" s="238">
        <f>(G575-G574)/G574</f>
        <v>6.2514465241563386E-2</v>
      </c>
      <c r="H576" s="238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6" t="s">
        <v>15</v>
      </c>
      <c r="C587" s="226"/>
      <c r="D587" s="226"/>
      <c r="E587" s="226"/>
      <c r="F587" s="226"/>
      <c r="G587" s="226"/>
      <c r="H587" s="226"/>
      <c r="I587" s="226"/>
      <c r="J587" s="226"/>
    </row>
    <row r="588" spans="2:15" ht="24.95" customHeight="1" x14ac:dyDescent="0.2">
      <c r="B588" s="97" t="s">
        <v>35</v>
      </c>
      <c r="C588" s="258" t="s">
        <v>40</v>
      </c>
      <c r="D588" s="258"/>
      <c r="E588" s="258" t="s">
        <v>41</v>
      </c>
      <c r="F588" s="258"/>
      <c r="G588" s="258" t="s">
        <v>42</v>
      </c>
      <c r="H588" s="258"/>
      <c r="I588" s="258" t="s">
        <v>89</v>
      </c>
      <c r="J588" s="258"/>
      <c r="L588" s="29"/>
    </row>
    <row r="589" spans="2:15" ht="24.95" customHeight="1" x14ac:dyDescent="0.2">
      <c r="B589" s="209" t="s">
        <v>159</v>
      </c>
      <c r="C589" s="222">
        <v>500274</v>
      </c>
      <c r="D589" s="222"/>
      <c r="E589" s="222">
        <v>122897</v>
      </c>
      <c r="F589" s="222"/>
      <c r="G589" s="220">
        <v>623171</v>
      </c>
      <c r="H589" s="220"/>
      <c r="I589" s="224">
        <v>0.36545152860000002</v>
      </c>
      <c r="J589" s="224"/>
    </row>
    <row r="590" spans="2:15" ht="24.95" customHeight="1" x14ac:dyDescent="0.2">
      <c r="B590" s="209" t="s">
        <v>156</v>
      </c>
      <c r="C590" s="219">
        <v>538735</v>
      </c>
      <c r="D590" s="219"/>
      <c r="E590" s="219">
        <v>127958</v>
      </c>
      <c r="F590" s="219"/>
      <c r="G590" s="220">
        <v>666693</v>
      </c>
      <c r="H590" s="220"/>
      <c r="I590" s="225">
        <v>0.38907600939999998</v>
      </c>
      <c r="J590" s="225"/>
    </row>
    <row r="591" spans="2:15" ht="24.95" customHeight="1" x14ac:dyDescent="0.2">
      <c r="B591" s="75" t="s">
        <v>43</v>
      </c>
      <c r="C591" s="218">
        <f>(C590-C589)/C589</f>
        <v>7.6879869831332423E-2</v>
      </c>
      <c r="D591" s="218"/>
      <c r="E591" s="218">
        <f>(E590-E589)/E589</f>
        <v>4.1180826220330848E-2</v>
      </c>
      <c r="F591" s="218"/>
      <c r="G591" s="218">
        <f>(G590-G589)/G589</f>
        <v>6.9839578542647204E-2</v>
      </c>
      <c r="H591" s="218"/>
      <c r="I591" s="218">
        <f>(I590-I589)/I589</f>
        <v>6.4644635337831116E-2</v>
      </c>
      <c r="J591" s="218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5" t="s">
        <v>163</v>
      </c>
      <c r="C603" s="255"/>
      <c r="D603" s="255"/>
      <c r="E603" s="255"/>
      <c r="F603" s="255"/>
      <c r="G603" s="255"/>
      <c r="H603" s="255"/>
      <c r="I603" s="255"/>
      <c r="J603" s="255"/>
      <c r="K603" s="255"/>
      <c r="L603" s="255"/>
      <c r="M603" s="255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4" t="s">
        <v>13</v>
      </c>
      <c r="C605" s="234"/>
      <c r="D605" s="234"/>
      <c r="E605" s="234"/>
      <c r="F605" s="234"/>
      <c r="G605" s="234"/>
      <c r="H605" s="234"/>
      <c r="I605" s="235"/>
      <c r="J605" s="235"/>
      <c r="K605" s="235"/>
      <c r="L605" s="235"/>
      <c r="M605" s="235"/>
      <c r="N605" s="235"/>
    </row>
    <row r="606" spans="2:14" ht="24.95" customHeight="1" x14ac:dyDescent="0.2">
      <c r="B606" s="69" t="s">
        <v>35</v>
      </c>
      <c r="C606" s="228" t="s">
        <v>51</v>
      </c>
      <c r="D606" s="228"/>
      <c r="E606" s="228" t="s">
        <v>50</v>
      </c>
      <c r="F606" s="228"/>
      <c r="G606" s="228" t="s">
        <v>0</v>
      </c>
      <c r="H606" s="228"/>
    </row>
    <row r="607" spans="2:14" ht="24.95" customHeight="1" x14ac:dyDescent="0.2">
      <c r="B607" s="209" t="s">
        <v>161</v>
      </c>
      <c r="C607" s="222">
        <v>877483</v>
      </c>
      <c r="D607" s="222"/>
      <c r="E607" s="222">
        <v>209451</v>
      </c>
      <c r="F607" s="222"/>
      <c r="G607" s="220">
        <v>1086934</v>
      </c>
      <c r="H607" s="220"/>
    </row>
    <row r="608" spans="2:14" ht="24.95" customHeight="1" x14ac:dyDescent="0.2">
      <c r="B608" s="209" t="s">
        <v>157</v>
      </c>
      <c r="C608" s="219">
        <v>845011</v>
      </c>
      <c r="D608" s="219"/>
      <c r="E608" s="219">
        <v>217503</v>
      </c>
      <c r="F608" s="219"/>
      <c r="G608" s="220">
        <v>1062514</v>
      </c>
      <c r="H608" s="220"/>
    </row>
    <row r="609" spans="2:8" ht="24.95" customHeight="1" x14ac:dyDescent="0.2">
      <c r="B609" s="78" t="s">
        <v>43</v>
      </c>
      <c r="C609" s="238">
        <f>(C608-C607)/C607</f>
        <v>-3.7005845127483949E-2</v>
      </c>
      <c r="D609" s="238"/>
      <c r="E609" s="238">
        <f>(E608-E607)/E607</f>
        <v>3.8443359067275876E-2</v>
      </c>
      <c r="F609" s="238"/>
      <c r="G609" s="238">
        <f>(G608-G607)/G607</f>
        <v>-2.2466865513453439E-2</v>
      </c>
      <c r="H609" s="238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6" t="s">
        <v>15</v>
      </c>
      <c r="C631" s="226"/>
      <c r="D631" s="226"/>
      <c r="E631" s="226"/>
      <c r="F631" s="226"/>
      <c r="G631" s="226"/>
      <c r="H631" s="226"/>
      <c r="I631" s="226"/>
      <c r="J631" s="226"/>
    </row>
    <row r="632" spans="2:12" ht="24.95" customHeight="1" x14ac:dyDescent="0.2">
      <c r="B632" s="97" t="s">
        <v>35</v>
      </c>
      <c r="C632" s="258" t="s">
        <v>40</v>
      </c>
      <c r="D632" s="258"/>
      <c r="E632" s="258" t="s">
        <v>41</v>
      </c>
      <c r="F632" s="258"/>
      <c r="G632" s="258" t="s">
        <v>42</v>
      </c>
      <c r="H632" s="258"/>
      <c r="I632" s="258" t="s">
        <v>89</v>
      </c>
      <c r="J632" s="258"/>
      <c r="L632" s="29"/>
    </row>
    <row r="633" spans="2:12" ht="24.95" customHeight="1" x14ac:dyDescent="0.2">
      <c r="B633" s="209" t="s">
        <v>161</v>
      </c>
      <c r="C633" s="222">
        <v>1305116</v>
      </c>
      <c r="D633" s="222"/>
      <c r="E633" s="222">
        <v>309774</v>
      </c>
      <c r="F633" s="222"/>
      <c r="G633" s="220">
        <v>1614890</v>
      </c>
      <c r="H633" s="220"/>
      <c r="I633" s="224">
        <v>0.33708995625523003</v>
      </c>
      <c r="J633" s="224"/>
    </row>
    <row r="634" spans="2:12" ht="24.95" customHeight="1" x14ac:dyDescent="0.2">
      <c r="B634" s="209" t="s">
        <v>157</v>
      </c>
      <c r="C634" s="219">
        <v>1285556</v>
      </c>
      <c r="D634" s="219"/>
      <c r="E634" s="219">
        <v>331768</v>
      </c>
      <c r="F634" s="219"/>
      <c r="G634" s="220">
        <v>1617324</v>
      </c>
      <c r="H634" s="220"/>
      <c r="I634" s="225">
        <v>0.33921401914150001</v>
      </c>
      <c r="J634" s="225"/>
    </row>
    <row r="635" spans="2:12" ht="24.95" customHeight="1" x14ac:dyDescent="0.2">
      <c r="B635" s="75" t="s">
        <v>43</v>
      </c>
      <c r="C635" s="218">
        <f>(C634-C633)/C633</f>
        <v>-1.4987173553921644E-2</v>
      </c>
      <c r="D635" s="218"/>
      <c r="E635" s="218">
        <f>(E634-E633)/E633</f>
        <v>7.1000148495354673E-2</v>
      </c>
      <c r="F635" s="218"/>
      <c r="G635" s="218">
        <f>(G634-G633)/G633</f>
        <v>1.5072234022131539E-3</v>
      </c>
      <c r="H635" s="218"/>
      <c r="I635" s="218">
        <f>(I634-I633)/I633</f>
        <v>6.3011752407767822E-3</v>
      </c>
      <c r="J635" s="218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3" t="s">
        <v>117</v>
      </c>
      <c r="C665" s="223"/>
      <c r="D665" s="223"/>
      <c r="E665" s="223"/>
      <c r="F665" s="223"/>
      <c r="G665" s="223"/>
      <c r="H665" s="223"/>
      <c r="I665" s="223"/>
      <c r="J665" s="223"/>
      <c r="K665" s="223"/>
      <c r="L665" s="223"/>
      <c r="M665" s="223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3" t="s">
        <v>77</v>
      </c>
      <c r="C667" s="223"/>
      <c r="D667" s="223"/>
      <c r="E667" s="223"/>
      <c r="F667" s="223"/>
      <c r="G667" s="223"/>
      <c r="H667" s="223"/>
      <c r="I667" s="223"/>
      <c r="J667" s="223"/>
      <c r="K667" s="223"/>
      <c r="L667" s="223"/>
      <c r="M667" s="223"/>
    </row>
    <row r="668" spans="2:15" ht="15" customHeight="1" x14ac:dyDescent="0.2">
      <c r="B668" s="275"/>
      <c r="C668" s="275"/>
      <c r="D668" s="275"/>
      <c r="E668" s="275"/>
      <c r="F668" s="275"/>
      <c r="G668" s="275"/>
    </row>
    <row r="669" spans="2:15" ht="24.95" customHeight="1" x14ac:dyDescent="0.2">
      <c r="B669" s="276" t="s">
        <v>17</v>
      </c>
      <c r="C669" s="276"/>
      <c r="D669" s="276"/>
      <c r="E669" s="276"/>
      <c r="F669" s="276"/>
      <c r="G669" s="276"/>
      <c r="H669" s="276"/>
      <c r="I669" s="276"/>
      <c r="J669" s="276"/>
    </row>
    <row r="670" spans="2:15" ht="24.95" customHeight="1" x14ac:dyDescent="0.2">
      <c r="B670" s="266" t="s">
        <v>36</v>
      </c>
      <c r="C670" s="230" t="s">
        <v>47</v>
      </c>
      <c r="D670" s="230"/>
      <c r="E670" s="230"/>
      <c r="F670" s="230" t="s">
        <v>48</v>
      </c>
      <c r="G670" s="230"/>
      <c r="H670" s="230"/>
      <c r="I670" s="93" t="s">
        <v>52</v>
      </c>
      <c r="J670" s="95" t="s">
        <v>53</v>
      </c>
      <c r="M670" s="2"/>
    </row>
    <row r="671" spans="2:15" ht="24.95" customHeight="1" x14ac:dyDescent="0.2">
      <c r="B671" s="267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200">
        <v>212</v>
      </c>
      <c r="D672" s="200">
        <v>0</v>
      </c>
      <c r="E672" s="207">
        <v>212</v>
      </c>
      <c r="F672" s="200">
        <v>212</v>
      </c>
      <c r="G672" s="200">
        <v>0</v>
      </c>
      <c r="H672" s="201">
        <v>212</v>
      </c>
      <c r="I672" s="203">
        <v>8.9532587199999999E-2</v>
      </c>
      <c r="J672" s="205">
        <v>1</v>
      </c>
      <c r="K672" s="35"/>
      <c r="M672" s="2"/>
    </row>
    <row r="673" spans="2:13" ht="24.95" customHeight="1" x14ac:dyDescent="0.2">
      <c r="B673" s="175" t="s">
        <v>5</v>
      </c>
      <c r="C673" s="200">
        <v>2480</v>
      </c>
      <c r="D673" s="200">
        <v>870</v>
      </c>
      <c r="E673" s="207">
        <v>3350</v>
      </c>
      <c r="F673" s="200">
        <v>3432</v>
      </c>
      <c r="G673" s="200">
        <v>912</v>
      </c>
      <c r="H673" s="201">
        <v>4344</v>
      </c>
      <c r="I673" s="203">
        <v>0.2421269717</v>
      </c>
      <c r="J673" s="205">
        <v>1.2967164179104</v>
      </c>
      <c r="K673" s="35"/>
      <c r="M673" s="2"/>
    </row>
    <row r="674" spans="2:13" ht="24.95" customHeight="1" x14ac:dyDescent="0.2">
      <c r="B674" s="175" t="s">
        <v>22</v>
      </c>
      <c r="C674" s="200">
        <v>1244</v>
      </c>
      <c r="D674" s="200">
        <v>197</v>
      </c>
      <c r="E674" s="207">
        <v>1441</v>
      </c>
      <c r="F674" s="200">
        <v>1929</v>
      </c>
      <c r="G674" s="200">
        <v>545</v>
      </c>
      <c r="H674" s="201">
        <v>2474</v>
      </c>
      <c r="I674" s="203">
        <v>0.11889657820000001</v>
      </c>
      <c r="J674" s="205">
        <v>1.7168632893824001</v>
      </c>
      <c r="K674" s="35"/>
      <c r="M674" s="2"/>
    </row>
    <row r="675" spans="2:13" ht="24.95" customHeight="1" x14ac:dyDescent="0.2">
      <c r="B675" s="175" t="s">
        <v>7</v>
      </c>
      <c r="C675" s="200">
        <v>258</v>
      </c>
      <c r="D675" s="200">
        <v>575</v>
      </c>
      <c r="E675" s="207">
        <v>833</v>
      </c>
      <c r="F675" s="200">
        <v>392</v>
      </c>
      <c r="G675" s="200">
        <v>716</v>
      </c>
      <c r="H675" s="201">
        <v>1108</v>
      </c>
      <c r="I675" s="203">
        <v>0.1785037116</v>
      </c>
      <c r="J675" s="205">
        <v>1.3301320528211</v>
      </c>
      <c r="K675" s="35"/>
      <c r="M675" s="2"/>
    </row>
    <row r="676" spans="2:13" ht="24.95" customHeight="1" x14ac:dyDescent="0.2">
      <c r="B676" s="175" t="s">
        <v>8</v>
      </c>
      <c r="C676" s="200">
        <v>1047</v>
      </c>
      <c r="D676" s="200">
        <v>548</v>
      </c>
      <c r="E676" s="207">
        <v>1595</v>
      </c>
      <c r="F676" s="200">
        <v>1400</v>
      </c>
      <c r="G676" s="200">
        <v>944</v>
      </c>
      <c r="H676" s="201">
        <v>2344</v>
      </c>
      <c r="I676" s="203">
        <v>0.28467190180000002</v>
      </c>
      <c r="J676" s="205">
        <v>1.469592476489</v>
      </c>
      <c r="K676" s="35"/>
      <c r="M676" s="2"/>
    </row>
    <row r="677" spans="2:13" ht="24.95" customHeight="1" x14ac:dyDescent="0.2">
      <c r="B677" s="175" t="s">
        <v>9</v>
      </c>
      <c r="C677" s="200">
        <v>1008</v>
      </c>
      <c r="D677" s="200">
        <v>247</v>
      </c>
      <c r="E677" s="207">
        <v>1255</v>
      </c>
      <c r="F677" s="200">
        <v>1809</v>
      </c>
      <c r="G677" s="200">
        <v>381</v>
      </c>
      <c r="H677" s="201">
        <v>2190</v>
      </c>
      <c r="I677" s="203">
        <v>0.36493061809999999</v>
      </c>
      <c r="J677" s="205">
        <v>1.7450199203187</v>
      </c>
      <c r="K677" s="35"/>
      <c r="M677" s="2"/>
    </row>
    <row r="678" spans="2:13" ht="24.95" customHeight="1" x14ac:dyDescent="0.2">
      <c r="B678" s="175" t="s">
        <v>10</v>
      </c>
      <c r="C678" s="200">
        <v>447</v>
      </c>
      <c r="D678" s="200">
        <v>70</v>
      </c>
      <c r="E678" s="207">
        <v>517</v>
      </c>
      <c r="F678" s="200">
        <v>1342</v>
      </c>
      <c r="G678" s="200">
        <v>126</v>
      </c>
      <c r="H678" s="201">
        <v>1468</v>
      </c>
      <c r="I678" s="203">
        <v>0.3388182904</v>
      </c>
      <c r="J678" s="205">
        <v>2.8394584139264998</v>
      </c>
      <c r="K678" s="35"/>
      <c r="M678" s="2"/>
    </row>
    <row r="679" spans="2:13" ht="24.95" customHeight="1" x14ac:dyDescent="0.2">
      <c r="B679" s="175" t="s">
        <v>11</v>
      </c>
      <c r="C679" s="200">
        <v>1363</v>
      </c>
      <c r="D679" s="200">
        <v>292</v>
      </c>
      <c r="E679" s="207">
        <v>1655</v>
      </c>
      <c r="F679" s="200">
        <v>2872</v>
      </c>
      <c r="G679" s="200">
        <v>657</v>
      </c>
      <c r="H679" s="201">
        <v>3529</v>
      </c>
      <c r="I679" s="203">
        <v>0.23388311810000001</v>
      </c>
      <c r="J679" s="205">
        <v>2.1323262839878998</v>
      </c>
      <c r="K679" s="35"/>
      <c r="M679" s="36"/>
    </row>
    <row r="680" spans="2:13" ht="24.95" customHeight="1" x14ac:dyDescent="0.2">
      <c r="B680" s="175" t="s">
        <v>12</v>
      </c>
      <c r="C680" s="200">
        <v>108</v>
      </c>
      <c r="D680" s="200">
        <v>23</v>
      </c>
      <c r="E680" s="207">
        <v>131</v>
      </c>
      <c r="F680" s="200">
        <v>301</v>
      </c>
      <c r="G680" s="200">
        <v>38</v>
      </c>
      <c r="H680" s="201">
        <v>339</v>
      </c>
      <c r="I680" s="203">
        <v>4.2293831499999997E-2</v>
      </c>
      <c r="J680" s="205">
        <v>2.5877862595419998</v>
      </c>
      <c r="K680" s="35"/>
      <c r="M680" s="36"/>
    </row>
    <row r="681" spans="2:13" ht="24.95" customHeight="1" x14ac:dyDescent="0.2">
      <c r="B681" s="176" t="s">
        <v>14</v>
      </c>
      <c r="C681" s="197">
        <v>8167</v>
      </c>
      <c r="D681" s="197">
        <v>2822</v>
      </c>
      <c r="E681" s="208">
        <v>10989</v>
      </c>
      <c r="F681" s="197">
        <v>13689</v>
      </c>
      <c r="G681" s="197">
        <v>4319</v>
      </c>
      <c r="H681" s="202">
        <v>18008</v>
      </c>
      <c r="I681" s="204">
        <v>0.20234621689999999</v>
      </c>
      <c r="J681" s="206">
        <v>1.6387296387296</v>
      </c>
      <c r="M681" s="36"/>
    </row>
    <row r="682" spans="2:13" ht="24.95" customHeight="1" x14ac:dyDescent="0.2">
      <c r="B682" s="40"/>
      <c r="C682" s="40"/>
      <c r="D682" s="40"/>
      <c r="E682" s="40"/>
      <c r="F682" s="40"/>
      <c r="G682" s="40"/>
      <c r="H682" s="40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27" t="s">
        <v>164</v>
      </c>
      <c r="C695" s="227"/>
      <c r="D695" s="227"/>
      <c r="E695" s="227"/>
      <c r="F695" s="227"/>
      <c r="G695" s="227"/>
      <c r="H695" s="227"/>
      <c r="I695" s="227"/>
      <c r="J695" s="227"/>
      <c r="K695" s="227"/>
      <c r="L695" s="227"/>
      <c r="M695" s="227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4" t="s">
        <v>13</v>
      </c>
      <c r="C697" s="234"/>
      <c r="D697" s="234"/>
      <c r="E697" s="234"/>
      <c r="F697" s="234"/>
      <c r="G697" s="234"/>
      <c r="H697" s="234"/>
      <c r="I697" s="235"/>
      <c r="J697" s="235"/>
      <c r="K697" s="235"/>
      <c r="L697" s="235"/>
      <c r="M697" s="235"/>
      <c r="N697" s="235"/>
    </row>
    <row r="698" spans="2:14" ht="24.95" customHeight="1" x14ac:dyDescent="0.2">
      <c r="B698" s="69" t="s">
        <v>35</v>
      </c>
      <c r="C698" s="228" t="s">
        <v>62</v>
      </c>
      <c r="D698" s="228"/>
      <c r="E698" s="228" t="s">
        <v>109</v>
      </c>
      <c r="F698" s="228"/>
      <c r="G698" s="228" t="s">
        <v>0</v>
      </c>
      <c r="H698" s="228"/>
    </row>
    <row r="699" spans="2:14" ht="24.95" customHeight="1" x14ac:dyDescent="0.2">
      <c r="B699" s="209" t="s">
        <v>159</v>
      </c>
      <c r="C699" s="222">
        <v>6380</v>
      </c>
      <c r="D699" s="222"/>
      <c r="E699" s="222">
        <v>1601</v>
      </c>
      <c r="F699" s="222"/>
      <c r="G699" s="220">
        <v>7981</v>
      </c>
      <c r="H699" s="220"/>
    </row>
    <row r="700" spans="2:14" ht="24.95" customHeight="1" x14ac:dyDescent="0.2">
      <c r="B700" s="209" t="s">
        <v>156</v>
      </c>
      <c r="C700" s="219">
        <v>8167</v>
      </c>
      <c r="D700" s="219"/>
      <c r="E700" s="219">
        <v>2822</v>
      </c>
      <c r="F700" s="219"/>
      <c r="G700" s="220">
        <v>10989</v>
      </c>
      <c r="H700" s="220"/>
    </row>
    <row r="701" spans="2:14" ht="24.95" customHeight="1" x14ac:dyDescent="0.2">
      <c r="B701" s="78" t="s">
        <v>43</v>
      </c>
      <c r="C701" s="238">
        <f>(C700-C699)/C699</f>
        <v>0.28009404388714731</v>
      </c>
      <c r="D701" s="238"/>
      <c r="E701" s="238">
        <f>(E700-E699)/E699</f>
        <v>0.76264834478450971</v>
      </c>
      <c r="F701" s="238"/>
      <c r="G701" s="238">
        <f>(G700-G699)/G699</f>
        <v>0.37689512592406965</v>
      </c>
      <c r="H701" s="238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6" t="s">
        <v>15</v>
      </c>
      <c r="C712" s="226"/>
      <c r="D712" s="226"/>
      <c r="E712" s="226"/>
      <c r="F712" s="226"/>
      <c r="G712" s="226"/>
      <c r="H712" s="226"/>
      <c r="I712" s="226"/>
      <c r="J712" s="226"/>
    </row>
    <row r="713" spans="2:15" ht="24.95" customHeight="1" x14ac:dyDescent="0.2">
      <c r="B713" s="97" t="s">
        <v>35</v>
      </c>
      <c r="C713" s="258" t="s">
        <v>40</v>
      </c>
      <c r="D713" s="258"/>
      <c r="E713" s="258" t="s">
        <v>41</v>
      </c>
      <c r="F713" s="258"/>
      <c r="G713" s="258" t="s">
        <v>42</v>
      </c>
      <c r="H713" s="258"/>
      <c r="I713" s="258" t="s">
        <v>89</v>
      </c>
      <c r="J713" s="258"/>
      <c r="L713" s="29"/>
    </row>
    <row r="714" spans="2:15" ht="24.95" customHeight="1" x14ac:dyDescent="0.2">
      <c r="B714" s="209" t="s">
        <v>159</v>
      </c>
      <c r="C714" s="222">
        <v>11202</v>
      </c>
      <c r="D714" s="222"/>
      <c r="E714" s="222">
        <v>2778</v>
      </c>
      <c r="F714" s="222"/>
      <c r="G714" s="220">
        <v>13980</v>
      </c>
      <c r="H714" s="220"/>
      <c r="I714" s="224">
        <v>0.16505243419999999</v>
      </c>
      <c r="J714" s="224"/>
    </row>
    <row r="715" spans="2:15" ht="24.95" customHeight="1" x14ac:dyDescent="0.2">
      <c r="B715" s="209" t="s">
        <v>156</v>
      </c>
      <c r="C715" s="219">
        <v>13689</v>
      </c>
      <c r="D715" s="219"/>
      <c r="E715" s="219">
        <v>4319</v>
      </c>
      <c r="F715" s="219"/>
      <c r="G715" s="220">
        <v>18008</v>
      </c>
      <c r="H715" s="220"/>
      <c r="I715" s="225">
        <v>0.20234621689999999</v>
      </c>
      <c r="J715" s="225"/>
    </row>
    <row r="716" spans="2:15" ht="24.95" customHeight="1" x14ac:dyDescent="0.2">
      <c r="B716" s="75" t="s">
        <v>43</v>
      </c>
      <c r="C716" s="218">
        <f>(C715-C714)/C714</f>
        <v>0.22201392608462775</v>
      </c>
      <c r="D716" s="218"/>
      <c r="E716" s="218">
        <f>(E715-E714)/E714</f>
        <v>0.55471562275017994</v>
      </c>
      <c r="F716" s="218"/>
      <c r="G716" s="218">
        <f>(G715-G714)/G714</f>
        <v>0.28812589413447781</v>
      </c>
      <c r="H716" s="218"/>
      <c r="I716" s="218">
        <f>(I715-I714)/I714</f>
        <v>0.22595112202228887</v>
      </c>
      <c r="J716" s="218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5" t="s">
        <v>165</v>
      </c>
      <c r="C728" s="255"/>
      <c r="D728" s="255"/>
      <c r="E728" s="255"/>
      <c r="F728" s="255"/>
      <c r="G728" s="255"/>
      <c r="H728" s="255"/>
      <c r="I728" s="255"/>
      <c r="J728" s="255"/>
      <c r="K728" s="255"/>
      <c r="L728" s="255"/>
      <c r="M728" s="255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4" t="s">
        <v>13</v>
      </c>
      <c r="C730" s="234"/>
      <c r="D730" s="234"/>
      <c r="E730" s="234"/>
      <c r="F730" s="234"/>
      <c r="G730" s="234"/>
      <c r="H730" s="234"/>
      <c r="I730" s="235"/>
      <c r="J730" s="235"/>
      <c r="K730" s="235"/>
      <c r="L730" s="235"/>
      <c r="M730" s="235"/>
      <c r="N730" s="235"/>
    </row>
    <row r="731" spans="2:14" ht="24.95" customHeight="1" x14ac:dyDescent="0.2">
      <c r="B731" s="69" t="s">
        <v>35</v>
      </c>
      <c r="C731" s="228" t="s">
        <v>51</v>
      </c>
      <c r="D731" s="228"/>
      <c r="E731" s="228" t="s">
        <v>50</v>
      </c>
      <c r="F731" s="228"/>
      <c r="G731" s="228" t="s">
        <v>0</v>
      </c>
      <c r="H731" s="228"/>
    </row>
    <row r="732" spans="2:14" ht="24.95" customHeight="1" x14ac:dyDescent="0.2">
      <c r="B732" s="209" t="s">
        <v>161</v>
      </c>
      <c r="C732" s="222">
        <v>16166</v>
      </c>
      <c r="D732" s="222"/>
      <c r="E732" s="222">
        <v>3638</v>
      </c>
      <c r="F732" s="222"/>
      <c r="G732" s="220">
        <v>19804</v>
      </c>
      <c r="H732" s="220"/>
    </row>
    <row r="733" spans="2:14" ht="24.95" customHeight="1" x14ac:dyDescent="0.2">
      <c r="B733" s="209" t="s">
        <v>157</v>
      </c>
      <c r="C733" s="219">
        <v>17337</v>
      </c>
      <c r="D733" s="219"/>
      <c r="E733" s="219">
        <v>4716</v>
      </c>
      <c r="F733" s="219"/>
      <c r="G733" s="220">
        <v>22053</v>
      </c>
      <c r="H733" s="220"/>
    </row>
    <row r="734" spans="2:14" ht="24.95" customHeight="1" x14ac:dyDescent="0.2">
      <c r="B734" s="78" t="s">
        <v>43</v>
      </c>
      <c r="C734" s="238">
        <f>(C733-C732)/C732</f>
        <v>7.2435976741308916E-2</v>
      </c>
      <c r="D734" s="238"/>
      <c r="E734" s="238">
        <f>(E733-E732)/E732</f>
        <v>0.29631665750412317</v>
      </c>
      <c r="F734" s="238"/>
      <c r="G734" s="238">
        <f>(G733-G732)/G732</f>
        <v>0.11356291658250858</v>
      </c>
      <c r="H734" s="238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6" t="s">
        <v>15</v>
      </c>
      <c r="C756" s="226"/>
      <c r="D756" s="226"/>
      <c r="E756" s="226"/>
      <c r="F756" s="226"/>
      <c r="G756" s="226"/>
      <c r="H756" s="226"/>
      <c r="I756" s="226"/>
      <c r="J756" s="226"/>
    </row>
    <row r="757" spans="2:12" ht="24.95" customHeight="1" x14ac:dyDescent="0.2">
      <c r="B757" s="97" t="s">
        <v>35</v>
      </c>
      <c r="C757" s="258" t="s">
        <v>40</v>
      </c>
      <c r="D757" s="258"/>
      <c r="E757" s="258" t="s">
        <v>41</v>
      </c>
      <c r="F757" s="258"/>
      <c r="G757" s="258" t="s">
        <v>42</v>
      </c>
      <c r="H757" s="258"/>
      <c r="I757" s="258" t="s">
        <v>89</v>
      </c>
      <c r="J757" s="258"/>
      <c r="L757" s="29"/>
    </row>
    <row r="758" spans="2:12" ht="24.95" customHeight="1" x14ac:dyDescent="0.2">
      <c r="B758" s="209" t="s">
        <v>161</v>
      </c>
      <c r="C758" s="222">
        <v>27934</v>
      </c>
      <c r="D758" s="222"/>
      <c r="E758" s="222">
        <v>5935</v>
      </c>
      <c r="F758" s="222"/>
      <c r="G758" s="220">
        <v>33869</v>
      </c>
      <c r="H758" s="220"/>
      <c r="I758" s="224">
        <v>0.14356295942238001</v>
      </c>
      <c r="J758" s="224"/>
    </row>
    <row r="759" spans="2:12" ht="24.95" customHeight="1" x14ac:dyDescent="0.2">
      <c r="B759" s="209" t="s">
        <v>157</v>
      </c>
      <c r="C759" s="219">
        <v>27444</v>
      </c>
      <c r="D759" s="219"/>
      <c r="E759" s="219">
        <v>7268</v>
      </c>
      <c r="F759" s="219"/>
      <c r="G759" s="220">
        <v>34712</v>
      </c>
      <c r="H759" s="220"/>
      <c r="I759" s="225">
        <v>0.14137877266678001</v>
      </c>
      <c r="J759" s="225"/>
    </row>
    <row r="760" spans="2:12" ht="24.95" customHeight="1" x14ac:dyDescent="0.2">
      <c r="B760" s="75" t="s">
        <v>43</v>
      </c>
      <c r="C760" s="218">
        <f>(C759-C758)/C758</f>
        <v>-1.7541347461874419E-2</v>
      </c>
      <c r="D760" s="218"/>
      <c r="E760" s="218">
        <f>(E759-E758)/E758</f>
        <v>0.22459983150800336</v>
      </c>
      <c r="F760" s="218"/>
      <c r="G760" s="218">
        <f>(G759-G758)/G758</f>
        <v>2.489001742005964E-2</v>
      </c>
      <c r="H760" s="218"/>
      <c r="I760" s="218">
        <f>(I759-I758)/I758</f>
        <v>-1.5214138552088884E-2</v>
      </c>
      <c r="J760" s="218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3" t="s">
        <v>118</v>
      </c>
      <c r="C790" s="223"/>
      <c r="D790" s="223"/>
      <c r="E790" s="223"/>
      <c r="F790" s="223"/>
      <c r="G790" s="223"/>
      <c r="H790" s="223"/>
      <c r="I790" s="223"/>
      <c r="J790" s="223"/>
      <c r="K790" s="223"/>
      <c r="L790" s="223"/>
      <c r="M790" s="223"/>
    </row>
    <row r="791" spans="2:15" ht="15" customHeight="1" x14ac:dyDescent="0.2"/>
    <row r="792" spans="2:15" ht="25.5" customHeight="1" x14ac:dyDescent="0.2">
      <c r="B792" s="223" t="s">
        <v>79</v>
      </c>
      <c r="C792" s="223"/>
      <c r="D792" s="223"/>
      <c r="E792" s="223"/>
      <c r="F792" s="223"/>
      <c r="G792" s="223"/>
      <c r="H792" s="223"/>
      <c r="I792" s="223"/>
      <c r="J792" s="223"/>
      <c r="K792" s="223"/>
      <c r="L792" s="223"/>
      <c r="M792" s="223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76" t="s">
        <v>20</v>
      </c>
      <c r="C794" s="276"/>
      <c r="D794" s="276"/>
      <c r="E794" s="276"/>
      <c r="F794" s="276"/>
      <c r="G794" s="276"/>
      <c r="H794" s="276"/>
      <c r="I794" s="276"/>
      <c r="J794" s="276"/>
    </row>
    <row r="795" spans="2:15" ht="24.95" customHeight="1" x14ac:dyDescent="0.2">
      <c r="B795" s="266" t="s">
        <v>36</v>
      </c>
      <c r="C795" s="230" t="s">
        <v>47</v>
      </c>
      <c r="D795" s="230"/>
      <c r="E795" s="230"/>
      <c r="F795" s="230" t="s">
        <v>48</v>
      </c>
      <c r="G795" s="230"/>
      <c r="H795" s="230"/>
      <c r="I795" s="93" t="s">
        <v>52</v>
      </c>
      <c r="J795" s="95" t="s">
        <v>53</v>
      </c>
      <c r="M795" s="2"/>
    </row>
    <row r="796" spans="2:15" ht="24.95" customHeight="1" x14ac:dyDescent="0.2">
      <c r="B796" s="267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200">
        <v>7505</v>
      </c>
      <c r="D797" s="200">
        <v>217</v>
      </c>
      <c r="E797" s="207">
        <v>7722</v>
      </c>
      <c r="F797" s="200">
        <v>13568</v>
      </c>
      <c r="G797" s="200">
        <v>330</v>
      </c>
      <c r="H797" s="201">
        <v>13898</v>
      </c>
      <c r="I797" s="203">
        <v>0.1006024531</v>
      </c>
      <c r="J797" s="205">
        <v>1.7997927997928</v>
      </c>
      <c r="K797" s="35"/>
      <c r="M797" s="2"/>
    </row>
    <row r="798" spans="2:15" ht="24.95" customHeight="1" x14ac:dyDescent="0.2">
      <c r="B798" s="175" t="s">
        <v>5</v>
      </c>
      <c r="C798" s="200">
        <v>10366</v>
      </c>
      <c r="D798" s="200">
        <v>1118</v>
      </c>
      <c r="E798" s="207">
        <v>11484</v>
      </c>
      <c r="F798" s="200">
        <v>16716</v>
      </c>
      <c r="G798" s="200">
        <v>2317</v>
      </c>
      <c r="H798" s="201">
        <v>19033</v>
      </c>
      <c r="I798" s="203">
        <v>0.1397935951</v>
      </c>
      <c r="J798" s="205">
        <v>1.6573493556251999</v>
      </c>
      <c r="K798" s="35"/>
      <c r="M798" s="2"/>
    </row>
    <row r="799" spans="2:15" ht="24.95" customHeight="1" x14ac:dyDescent="0.2">
      <c r="B799" s="175" t="s">
        <v>22</v>
      </c>
      <c r="C799" s="200">
        <v>4898</v>
      </c>
      <c r="D799" s="200">
        <v>954</v>
      </c>
      <c r="E799" s="207">
        <v>5852</v>
      </c>
      <c r="F799" s="200">
        <v>10280</v>
      </c>
      <c r="G799" s="200">
        <v>1109</v>
      </c>
      <c r="H799" s="201">
        <v>11389</v>
      </c>
      <c r="I799" s="203">
        <v>0.1193724478</v>
      </c>
      <c r="J799" s="205">
        <v>1.9461722488038</v>
      </c>
      <c r="K799" s="35"/>
      <c r="M799" s="2"/>
    </row>
    <row r="800" spans="2:15" ht="24.95" customHeight="1" x14ac:dyDescent="0.2">
      <c r="B800" s="175" t="s">
        <v>7</v>
      </c>
      <c r="C800" s="200">
        <v>2324</v>
      </c>
      <c r="D800" s="200">
        <v>768</v>
      </c>
      <c r="E800" s="207">
        <v>3092</v>
      </c>
      <c r="F800" s="200">
        <v>4426</v>
      </c>
      <c r="G800" s="200">
        <v>1050</v>
      </c>
      <c r="H800" s="201">
        <v>5476</v>
      </c>
      <c r="I800" s="203">
        <v>0.1071074332</v>
      </c>
      <c r="J800" s="205">
        <v>1.7710219922379999</v>
      </c>
      <c r="K800" s="35"/>
      <c r="M800" s="2"/>
    </row>
    <row r="801" spans="2:13" ht="24.95" customHeight="1" x14ac:dyDescent="0.2">
      <c r="B801" s="175" t="s">
        <v>8</v>
      </c>
      <c r="C801" s="200">
        <v>5866</v>
      </c>
      <c r="D801" s="200">
        <v>1066</v>
      </c>
      <c r="E801" s="207">
        <v>6932</v>
      </c>
      <c r="F801" s="200">
        <v>11336</v>
      </c>
      <c r="G801" s="200">
        <v>2102</v>
      </c>
      <c r="H801" s="201">
        <v>13438</v>
      </c>
      <c r="I801" s="203">
        <v>0.1290173996</v>
      </c>
      <c r="J801" s="205">
        <v>1.9385458742066</v>
      </c>
      <c r="K801" s="35"/>
      <c r="M801" s="2"/>
    </row>
    <row r="802" spans="2:13" ht="24.95" customHeight="1" x14ac:dyDescent="0.2">
      <c r="B802" s="175" t="s">
        <v>9</v>
      </c>
      <c r="C802" s="200">
        <v>10616</v>
      </c>
      <c r="D802" s="200">
        <v>860</v>
      </c>
      <c r="E802" s="207">
        <v>11476</v>
      </c>
      <c r="F802" s="200">
        <v>15708</v>
      </c>
      <c r="G802" s="200">
        <v>1918</v>
      </c>
      <c r="H802" s="201">
        <v>17626</v>
      </c>
      <c r="I802" s="203">
        <v>0.15983987529999999</v>
      </c>
      <c r="J802" s="205">
        <v>1.5359010108052</v>
      </c>
      <c r="K802" s="35"/>
      <c r="M802" s="2"/>
    </row>
    <row r="803" spans="2:13" ht="24.95" customHeight="1" x14ac:dyDescent="0.2">
      <c r="B803" s="175" t="s">
        <v>10</v>
      </c>
      <c r="C803" s="200">
        <v>6067</v>
      </c>
      <c r="D803" s="200">
        <v>954</v>
      </c>
      <c r="E803" s="207">
        <v>7021</v>
      </c>
      <c r="F803" s="200">
        <v>10848</v>
      </c>
      <c r="G803" s="200">
        <v>1053</v>
      </c>
      <c r="H803" s="201">
        <v>11901</v>
      </c>
      <c r="I803" s="203">
        <v>0.1299962623</v>
      </c>
      <c r="J803" s="205">
        <v>1.6950576840906</v>
      </c>
      <c r="K803" s="35"/>
      <c r="M803" s="2"/>
    </row>
    <row r="804" spans="2:13" ht="24.95" customHeight="1" x14ac:dyDescent="0.2">
      <c r="B804" s="175" t="s">
        <v>11</v>
      </c>
      <c r="C804" s="200">
        <v>4976</v>
      </c>
      <c r="D804" s="200">
        <v>441</v>
      </c>
      <c r="E804" s="207">
        <v>5417</v>
      </c>
      <c r="F804" s="200">
        <v>8398</v>
      </c>
      <c r="G804" s="200">
        <v>516</v>
      </c>
      <c r="H804" s="201">
        <v>8914</v>
      </c>
      <c r="I804" s="203">
        <v>0.14923652679999999</v>
      </c>
      <c r="J804" s="205">
        <v>1.645560273214</v>
      </c>
      <c r="K804" s="35"/>
      <c r="M804" s="36"/>
    </row>
    <row r="805" spans="2:13" ht="24.95" customHeight="1" x14ac:dyDescent="0.2">
      <c r="B805" s="175" t="s">
        <v>12</v>
      </c>
      <c r="C805" s="200">
        <v>3454</v>
      </c>
      <c r="D805" s="200">
        <v>619</v>
      </c>
      <c r="E805" s="207">
        <v>4073</v>
      </c>
      <c r="F805" s="200">
        <v>6124</v>
      </c>
      <c r="G805" s="200">
        <v>628</v>
      </c>
      <c r="H805" s="201">
        <v>6752</v>
      </c>
      <c r="I805" s="203">
        <v>9.80433255E-2</v>
      </c>
      <c r="J805" s="205">
        <v>1.6577461330714001</v>
      </c>
      <c r="K805" s="35"/>
      <c r="M805" s="36"/>
    </row>
    <row r="806" spans="2:13" ht="24.95" customHeight="1" x14ac:dyDescent="0.2">
      <c r="B806" s="176" t="s">
        <v>14</v>
      </c>
      <c r="C806" s="197">
        <v>56072</v>
      </c>
      <c r="D806" s="197">
        <v>6997</v>
      </c>
      <c r="E806" s="208">
        <v>63069</v>
      </c>
      <c r="F806" s="197">
        <v>97404</v>
      </c>
      <c r="G806" s="197">
        <v>11023</v>
      </c>
      <c r="H806" s="202">
        <v>108427</v>
      </c>
      <c r="I806" s="204">
        <v>0.1267546732</v>
      </c>
      <c r="J806" s="206">
        <v>1.7191805799997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27" t="s">
        <v>166</v>
      </c>
      <c r="C820" s="227"/>
      <c r="D820" s="227"/>
      <c r="E820" s="227"/>
      <c r="F820" s="227"/>
      <c r="G820" s="227"/>
      <c r="H820" s="227"/>
      <c r="I820" s="227"/>
      <c r="J820" s="227"/>
      <c r="K820" s="227"/>
      <c r="L820" s="227"/>
      <c r="M820" s="227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56" t="s">
        <v>13</v>
      </c>
      <c r="C822" s="256"/>
      <c r="D822" s="256"/>
      <c r="E822" s="256"/>
      <c r="F822" s="256"/>
      <c r="G822" s="256"/>
      <c r="H822" s="256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57" t="s">
        <v>62</v>
      </c>
      <c r="D823" s="257"/>
      <c r="E823" s="257" t="s">
        <v>109</v>
      </c>
      <c r="F823" s="257"/>
      <c r="G823" s="257" t="s">
        <v>0</v>
      </c>
      <c r="H823" s="257"/>
      <c r="I823" s="28"/>
      <c r="J823" s="28"/>
      <c r="K823" s="28"/>
      <c r="L823" s="28"/>
    </row>
    <row r="824" spans="2:13" ht="24.95" customHeight="1" x14ac:dyDescent="0.2">
      <c r="B824" s="209" t="s">
        <v>159</v>
      </c>
      <c r="C824" s="222">
        <v>44515</v>
      </c>
      <c r="D824" s="222"/>
      <c r="E824" s="222">
        <v>5132</v>
      </c>
      <c r="F824" s="222"/>
      <c r="G824" s="220">
        <v>49647</v>
      </c>
      <c r="H824" s="221"/>
      <c r="I824" s="28"/>
      <c r="J824" s="28"/>
      <c r="K824" s="28"/>
      <c r="L824" s="28"/>
    </row>
    <row r="825" spans="2:13" ht="24.95" customHeight="1" x14ac:dyDescent="0.2">
      <c r="B825" s="209" t="s">
        <v>156</v>
      </c>
      <c r="C825" s="219">
        <v>56072</v>
      </c>
      <c r="D825" s="219"/>
      <c r="E825" s="219">
        <v>6997</v>
      </c>
      <c r="F825" s="219"/>
      <c r="G825" s="220">
        <v>63069</v>
      </c>
      <c r="H825" s="221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8">
        <f>(C825-C824)/C824</f>
        <v>0.25962035269010447</v>
      </c>
      <c r="D826" s="238"/>
      <c r="E826" s="238">
        <f>(E825-E824)/E824</f>
        <v>0.36340607950116915</v>
      </c>
      <c r="F826" s="238"/>
      <c r="G826" s="238">
        <f>(G825-G824)/G824</f>
        <v>0.27034866155054688</v>
      </c>
      <c r="H826" s="238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6" t="s">
        <v>15</v>
      </c>
      <c r="C837" s="226"/>
      <c r="D837" s="226"/>
      <c r="E837" s="226"/>
      <c r="F837" s="226"/>
      <c r="G837" s="226"/>
      <c r="H837" s="226"/>
      <c r="I837" s="226"/>
      <c r="J837" s="226"/>
    </row>
    <row r="838" spans="2:16" ht="24.95" customHeight="1" x14ac:dyDescent="0.2">
      <c r="B838" s="97" t="s">
        <v>35</v>
      </c>
      <c r="C838" s="258" t="s">
        <v>111</v>
      </c>
      <c r="D838" s="258"/>
      <c r="E838" s="258" t="s">
        <v>110</v>
      </c>
      <c r="F838" s="258"/>
      <c r="G838" s="258" t="s">
        <v>42</v>
      </c>
      <c r="H838" s="258"/>
      <c r="I838" s="258" t="s">
        <v>18</v>
      </c>
      <c r="J838" s="258"/>
      <c r="L838" s="29"/>
    </row>
    <row r="839" spans="2:16" ht="24.95" customHeight="1" x14ac:dyDescent="0.2">
      <c r="B839" s="209" t="s">
        <v>159</v>
      </c>
      <c r="C839" s="222">
        <v>74236</v>
      </c>
      <c r="D839" s="222"/>
      <c r="E839" s="222">
        <v>8156</v>
      </c>
      <c r="F839" s="222"/>
      <c r="G839" s="220">
        <v>82392</v>
      </c>
      <c r="H839" s="220"/>
      <c r="I839" s="224">
        <v>9.7096095300000004E-2</v>
      </c>
      <c r="J839" s="224"/>
    </row>
    <row r="840" spans="2:16" ht="24.95" customHeight="1" x14ac:dyDescent="0.2">
      <c r="B840" s="209" t="s">
        <v>156</v>
      </c>
      <c r="C840" s="219">
        <v>97404</v>
      </c>
      <c r="D840" s="219"/>
      <c r="E840" s="219">
        <v>11023</v>
      </c>
      <c r="F840" s="219"/>
      <c r="G840" s="220">
        <v>108427</v>
      </c>
      <c r="H840" s="220"/>
      <c r="I840" s="225">
        <v>0.1267546732</v>
      </c>
      <c r="J840" s="225"/>
    </row>
    <row r="841" spans="2:16" ht="24.95" customHeight="1" x14ac:dyDescent="0.2">
      <c r="B841" s="75" t="s">
        <v>43</v>
      </c>
      <c r="C841" s="218">
        <f>(C840-C839)/C839</f>
        <v>0.31208578048386226</v>
      </c>
      <c r="D841" s="218"/>
      <c r="E841" s="218">
        <f>(E840-E839)/E839</f>
        <v>0.35152035311427171</v>
      </c>
      <c r="F841" s="218"/>
      <c r="G841" s="218">
        <f>(G840-G839)/G839</f>
        <v>0.31598941644819883</v>
      </c>
      <c r="H841" s="218"/>
      <c r="I841" s="218">
        <f>(I840-I839)/I839</f>
        <v>0.30545592805110461</v>
      </c>
      <c r="J841" s="218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5" t="s">
        <v>167</v>
      </c>
      <c r="C853" s="255"/>
      <c r="D853" s="255"/>
      <c r="E853" s="255"/>
      <c r="F853" s="255"/>
      <c r="G853" s="255"/>
      <c r="H853" s="255"/>
      <c r="I853" s="255"/>
      <c r="J853" s="255"/>
      <c r="K853" s="255"/>
      <c r="L853" s="255"/>
      <c r="M853" s="255"/>
    </row>
    <row r="854" spans="2:16" ht="15" customHeight="1" x14ac:dyDescent="0.2">
      <c r="P854" s="45"/>
    </row>
    <row r="855" spans="2:16" ht="24.95" customHeight="1" x14ac:dyDescent="0.2">
      <c r="B855" s="256" t="s">
        <v>13</v>
      </c>
      <c r="C855" s="256"/>
      <c r="D855" s="256"/>
      <c r="E855" s="256"/>
      <c r="F855" s="256"/>
      <c r="G855" s="256"/>
      <c r="H855" s="256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57" t="s">
        <v>62</v>
      </c>
      <c r="D856" s="257"/>
      <c r="E856" s="257" t="s">
        <v>109</v>
      </c>
      <c r="F856" s="257"/>
      <c r="G856" s="257" t="s">
        <v>0</v>
      </c>
      <c r="H856" s="257"/>
      <c r="I856" s="28"/>
      <c r="J856" s="28"/>
      <c r="K856" s="28"/>
      <c r="L856" s="28"/>
    </row>
    <row r="857" spans="2:16" ht="24.95" customHeight="1" x14ac:dyDescent="0.2">
      <c r="B857" s="209" t="s">
        <v>161</v>
      </c>
      <c r="C857" s="222">
        <v>125390</v>
      </c>
      <c r="D857" s="222"/>
      <c r="E857" s="222">
        <v>12807</v>
      </c>
      <c r="F857" s="222"/>
      <c r="G857" s="220">
        <v>138197</v>
      </c>
      <c r="H857" s="221"/>
      <c r="I857" s="28"/>
      <c r="J857" s="28"/>
      <c r="K857" s="28"/>
      <c r="L857" s="28"/>
    </row>
    <row r="858" spans="2:16" ht="24.95" customHeight="1" x14ac:dyDescent="0.2">
      <c r="B858" s="209" t="s">
        <v>157</v>
      </c>
      <c r="C858" s="219">
        <v>135785</v>
      </c>
      <c r="D858" s="219"/>
      <c r="E858" s="219">
        <v>13129</v>
      </c>
      <c r="F858" s="219"/>
      <c r="G858" s="220">
        <v>148914</v>
      </c>
      <c r="H858" s="221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8">
        <f>(C858-C857)/C857</f>
        <v>8.2901347794879968E-2</v>
      </c>
      <c r="D859" s="238"/>
      <c r="E859" s="238">
        <f>(E858-E857)/E857</f>
        <v>2.5142500195205746E-2</v>
      </c>
      <c r="F859" s="238"/>
      <c r="G859" s="238">
        <f>(G858-G857)/G857</f>
        <v>7.75487166870482E-2</v>
      </c>
      <c r="H859" s="238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6" t="s">
        <v>15</v>
      </c>
      <c r="C881" s="226"/>
      <c r="D881" s="226"/>
      <c r="E881" s="226"/>
      <c r="F881" s="226"/>
      <c r="G881" s="226"/>
      <c r="H881" s="226"/>
      <c r="I881" s="226"/>
      <c r="J881" s="226"/>
    </row>
    <row r="882" spans="2:16" ht="24.95" customHeight="1" x14ac:dyDescent="0.2">
      <c r="B882" s="97" t="s">
        <v>35</v>
      </c>
      <c r="C882" s="258" t="s">
        <v>40</v>
      </c>
      <c r="D882" s="258"/>
      <c r="E882" s="258" t="s">
        <v>41</v>
      </c>
      <c r="F882" s="258"/>
      <c r="G882" s="258" t="s">
        <v>42</v>
      </c>
      <c r="H882" s="258"/>
      <c r="I882" s="258" t="s">
        <v>89</v>
      </c>
      <c r="J882" s="258"/>
      <c r="L882" s="29"/>
    </row>
    <row r="883" spans="2:16" ht="24.95" customHeight="1" x14ac:dyDescent="0.2">
      <c r="B883" s="209" t="s">
        <v>161</v>
      </c>
      <c r="C883" s="222">
        <v>211115</v>
      </c>
      <c r="D883" s="222"/>
      <c r="E883" s="222">
        <v>19237</v>
      </c>
      <c r="F883" s="222"/>
      <c r="G883" s="220">
        <v>230352</v>
      </c>
      <c r="H883" s="220"/>
      <c r="I883" s="224">
        <v>9.1883262729604995E-2</v>
      </c>
      <c r="J883" s="224"/>
    </row>
    <row r="884" spans="2:16" ht="24.95" customHeight="1" x14ac:dyDescent="0.2">
      <c r="B884" s="209" t="s">
        <v>157</v>
      </c>
      <c r="C884" s="219">
        <v>228561</v>
      </c>
      <c r="D884" s="219"/>
      <c r="E884" s="219">
        <v>20610</v>
      </c>
      <c r="F884" s="219"/>
      <c r="G884" s="220">
        <v>249171</v>
      </c>
      <c r="H884" s="220"/>
      <c r="I884" s="225">
        <v>0.10570250134769001</v>
      </c>
      <c r="J884" s="225"/>
    </row>
    <row r="885" spans="2:16" ht="24.95" customHeight="1" x14ac:dyDescent="0.2">
      <c r="B885" s="75" t="s">
        <v>43</v>
      </c>
      <c r="C885" s="218">
        <f>(C884-C883)/C883</f>
        <v>8.2637425100063944E-2</v>
      </c>
      <c r="D885" s="218"/>
      <c r="E885" s="218">
        <f>(E884-E883)/E883</f>
        <v>7.1372875188438947E-2</v>
      </c>
      <c r="F885" s="218"/>
      <c r="G885" s="218">
        <f>(G884-G883)/G883</f>
        <v>8.169670764742655E-2</v>
      </c>
      <c r="H885" s="218"/>
      <c r="I885" s="218">
        <f>(I884-I883)/I883</f>
        <v>0.15039995541682502</v>
      </c>
      <c r="J885" s="218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3" t="s">
        <v>119</v>
      </c>
      <c r="C915" s="223"/>
      <c r="D915" s="223"/>
      <c r="E915" s="223"/>
      <c r="F915" s="223"/>
      <c r="G915" s="223"/>
      <c r="H915" s="223"/>
      <c r="I915" s="223"/>
      <c r="J915" s="223"/>
      <c r="K915" s="223"/>
      <c r="L915" s="223"/>
      <c r="M915" s="223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3" t="s">
        <v>91</v>
      </c>
      <c r="C917" s="223"/>
      <c r="D917" s="223"/>
      <c r="E917" s="223"/>
      <c r="F917" s="223"/>
      <c r="G917" s="223"/>
      <c r="H917" s="223"/>
      <c r="I917" s="223"/>
      <c r="J917" s="223"/>
      <c r="K917" s="223"/>
      <c r="L917" s="223"/>
      <c r="M917" s="223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76" t="s">
        <v>114</v>
      </c>
      <c r="C919" s="276"/>
      <c r="D919" s="276"/>
      <c r="E919" s="276"/>
      <c r="F919" s="276"/>
      <c r="G919" s="276"/>
      <c r="H919" s="276"/>
      <c r="I919" s="276"/>
      <c r="J919" s="276"/>
    </row>
    <row r="920" spans="2:13" ht="24.95" customHeight="1" x14ac:dyDescent="0.2">
      <c r="B920" s="266" t="s">
        <v>36</v>
      </c>
      <c r="C920" s="230" t="s">
        <v>47</v>
      </c>
      <c r="D920" s="230"/>
      <c r="E920" s="230"/>
      <c r="F920" s="230" t="s">
        <v>48</v>
      </c>
      <c r="G920" s="230"/>
      <c r="H920" s="230"/>
      <c r="I920" s="93" t="s">
        <v>52</v>
      </c>
      <c r="J920" s="95" t="s">
        <v>53</v>
      </c>
      <c r="M920" s="2"/>
    </row>
    <row r="921" spans="2:13" ht="24.95" customHeight="1" x14ac:dyDescent="0.2">
      <c r="B921" s="267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200">
        <v>3429</v>
      </c>
      <c r="D922" s="200">
        <v>11</v>
      </c>
      <c r="E922" s="207">
        <v>3440</v>
      </c>
      <c r="F922" s="200">
        <v>6552</v>
      </c>
      <c r="G922" s="200">
        <v>17</v>
      </c>
      <c r="H922" s="201">
        <v>6569</v>
      </c>
      <c r="I922" s="203">
        <v>4.5915890799999998E-2</v>
      </c>
      <c r="J922" s="205">
        <v>1.9095930232558</v>
      </c>
      <c r="K922" s="35"/>
      <c r="M922" s="2"/>
    </row>
    <row r="923" spans="2:13" ht="24.95" customHeight="1" x14ac:dyDescent="0.2">
      <c r="B923" s="175" t="s">
        <v>5</v>
      </c>
      <c r="C923" s="200">
        <v>578</v>
      </c>
      <c r="D923" s="200">
        <v>1815</v>
      </c>
      <c r="E923" s="207">
        <v>2393</v>
      </c>
      <c r="F923" s="200">
        <v>1275</v>
      </c>
      <c r="G923" s="200">
        <v>2575</v>
      </c>
      <c r="H923" s="201">
        <v>3850</v>
      </c>
      <c r="I923" s="203">
        <v>3.4305421000000003E-2</v>
      </c>
      <c r="J923" s="205">
        <v>1.6088591725867001</v>
      </c>
      <c r="K923" s="35"/>
      <c r="M923" s="2"/>
    </row>
    <row r="924" spans="2:13" ht="24.95" customHeight="1" x14ac:dyDescent="0.2">
      <c r="B924" s="175" t="s">
        <v>22</v>
      </c>
      <c r="C924" s="200">
        <v>497</v>
      </c>
      <c r="D924" s="200">
        <v>187</v>
      </c>
      <c r="E924" s="207">
        <v>684</v>
      </c>
      <c r="F924" s="200">
        <v>903</v>
      </c>
      <c r="G924" s="200">
        <v>187</v>
      </c>
      <c r="H924" s="201">
        <v>1090</v>
      </c>
      <c r="I924" s="203">
        <v>9.4638277E-3</v>
      </c>
      <c r="J924" s="205">
        <v>1.5935672514620001</v>
      </c>
      <c r="K924" s="35"/>
      <c r="M924" s="2"/>
    </row>
    <row r="925" spans="2:13" ht="24.95" customHeight="1" x14ac:dyDescent="0.2">
      <c r="B925" s="175" t="s">
        <v>7</v>
      </c>
      <c r="C925" s="200">
        <v>680</v>
      </c>
      <c r="D925" s="200">
        <v>31</v>
      </c>
      <c r="E925" s="207">
        <v>711</v>
      </c>
      <c r="F925" s="200">
        <v>1499</v>
      </c>
      <c r="G925" s="200">
        <v>46</v>
      </c>
      <c r="H925" s="201">
        <v>1545</v>
      </c>
      <c r="I925" s="203">
        <v>5.33310408E-2</v>
      </c>
      <c r="J925" s="205">
        <v>2.1729957805906999</v>
      </c>
      <c r="K925" s="35"/>
      <c r="M925" s="2"/>
    </row>
    <row r="926" spans="2:13" ht="24.95" customHeight="1" x14ac:dyDescent="0.2">
      <c r="B926" s="175" t="s">
        <v>8</v>
      </c>
      <c r="C926" s="200">
        <v>1615</v>
      </c>
      <c r="D926" s="200">
        <v>2895</v>
      </c>
      <c r="E926" s="207">
        <v>4510</v>
      </c>
      <c r="F926" s="200">
        <v>4466</v>
      </c>
      <c r="G926" s="200">
        <v>5898</v>
      </c>
      <c r="H926" s="201">
        <v>10364</v>
      </c>
      <c r="I926" s="203">
        <v>9.6827054800000006E-2</v>
      </c>
      <c r="J926" s="205">
        <v>2.2980044345897999</v>
      </c>
      <c r="K926" s="35"/>
      <c r="M926" s="2"/>
    </row>
    <row r="927" spans="2:13" ht="24.95" customHeight="1" x14ac:dyDescent="0.2">
      <c r="B927" s="175" t="s">
        <v>9</v>
      </c>
      <c r="C927" s="200">
        <v>408</v>
      </c>
      <c r="D927" s="200">
        <v>156</v>
      </c>
      <c r="E927" s="207">
        <v>564</v>
      </c>
      <c r="F927" s="200">
        <v>808</v>
      </c>
      <c r="G927" s="200">
        <v>204</v>
      </c>
      <c r="H927" s="201">
        <v>1012</v>
      </c>
      <c r="I927" s="203">
        <v>3.2341708199999999E-2</v>
      </c>
      <c r="J927" s="205">
        <v>1.7943262411348</v>
      </c>
      <c r="K927" s="35"/>
      <c r="M927" s="2"/>
    </row>
    <row r="928" spans="2:13" ht="24.95" customHeight="1" x14ac:dyDescent="0.2">
      <c r="B928" s="175" t="s">
        <v>10</v>
      </c>
      <c r="C928" s="200">
        <v>508</v>
      </c>
      <c r="D928" s="200">
        <v>0</v>
      </c>
      <c r="E928" s="207">
        <v>508</v>
      </c>
      <c r="F928" s="200">
        <v>1491</v>
      </c>
      <c r="G928" s="200">
        <v>0</v>
      </c>
      <c r="H928" s="201">
        <v>1491</v>
      </c>
      <c r="I928" s="203">
        <v>8.4639936000000006E-3</v>
      </c>
      <c r="J928" s="205">
        <v>2.9350393700786999</v>
      </c>
      <c r="K928" s="35"/>
      <c r="M928" s="2"/>
    </row>
    <row r="929" spans="2:15" ht="24.95" customHeight="1" x14ac:dyDescent="0.2">
      <c r="B929" s="175" t="s">
        <v>11</v>
      </c>
      <c r="C929" s="200">
        <v>570</v>
      </c>
      <c r="D929" s="200">
        <v>1957</v>
      </c>
      <c r="E929" s="207">
        <v>2527</v>
      </c>
      <c r="F929" s="200">
        <v>915</v>
      </c>
      <c r="G929" s="200">
        <v>2636</v>
      </c>
      <c r="H929" s="201">
        <v>3551</v>
      </c>
      <c r="I929" s="203">
        <v>0.1079258234</v>
      </c>
      <c r="J929" s="205">
        <v>1.405223585279</v>
      </c>
      <c r="K929" s="35"/>
      <c r="M929" s="36"/>
    </row>
    <row r="930" spans="2:15" ht="24.95" customHeight="1" x14ac:dyDescent="0.2">
      <c r="B930" s="175" t="s">
        <v>12</v>
      </c>
      <c r="C930" s="200">
        <v>193</v>
      </c>
      <c r="D930" s="200">
        <v>6</v>
      </c>
      <c r="E930" s="207">
        <v>199</v>
      </c>
      <c r="F930" s="200">
        <v>616</v>
      </c>
      <c r="G930" s="200">
        <v>9</v>
      </c>
      <c r="H930" s="201">
        <v>625</v>
      </c>
      <c r="I930" s="203">
        <v>3.1298951999999998E-2</v>
      </c>
      <c r="J930" s="205">
        <v>3.1407035175878999</v>
      </c>
      <c r="K930" s="35"/>
      <c r="M930" s="36"/>
    </row>
    <row r="931" spans="2:15" ht="24.95" customHeight="1" x14ac:dyDescent="0.2">
      <c r="B931" s="176" t="s">
        <v>14</v>
      </c>
      <c r="C931" s="197">
        <v>8478</v>
      </c>
      <c r="D931" s="197">
        <v>7058</v>
      </c>
      <c r="E931" s="208">
        <v>15536</v>
      </c>
      <c r="F931" s="197">
        <v>18525</v>
      </c>
      <c r="G931" s="197">
        <v>11572</v>
      </c>
      <c r="H931" s="202">
        <v>30097</v>
      </c>
      <c r="I931" s="204">
        <v>3.9250413499999998E-2</v>
      </c>
      <c r="J931" s="206">
        <v>1.9372425334706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27" t="s">
        <v>168</v>
      </c>
      <c r="C945" s="227"/>
      <c r="D945" s="227"/>
      <c r="E945" s="227"/>
      <c r="F945" s="227"/>
      <c r="G945" s="227"/>
      <c r="H945" s="227"/>
      <c r="I945" s="227"/>
      <c r="J945" s="227"/>
      <c r="K945" s="227"/>
      <c r="L945" s="227"/>
      <c r="M945" s="227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56" t="s">
        <v>13</v>
      </c>
      <c r="C947" s="256"/>
      <c r="D947" s="256"/>
      <c r="E947" s="256"/>
      <c r="F947" s="256"/>
      <c r="G947" s="256"/>
      <c r="H947" s="256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57" t="s">
        <v>62</v>
      </c>
      <c r="D948" s="257"/>
      <c r="E948" s="257" t="s">
        <v>109</v>
      </c>
      <c r="F948" s="257"/>
      <c r="G948" s="257" t="s">
        <v>0</v>
      </c>
      <c r="H948" s="257"/>
      <c r="I948" s="28"/>
      <c r="J948" s="28"/>
      <c r="K948" s="28"/>
      <c r="L948" s="28"/>
    </row>
    <row r="949" spans="2:15" ht="24.95" customHeight="1" x14ac:dyDescent="0.2">
      <c r="B949" s="209" t="s">
        <v>159</v>
      </c>
      <c r="C949" s="222">
        <v>5758</v>
      </c>
      <c r="D949" s="222"/>
      <c r="E949" s="222">
        <v>6854</v>
      </c>
      <c r="F949" s="222"/>
      <c r="G949" s="220">
        <v>12612</v>
      </c>
      <c r="H949" s="221"/>
      <c r="I949" s="28"/>
      <c r="J949" s="28"/>
      <c r="K949" s="28"/>
      <c r="L949" s="28"/>
    </row>
    <row r="950" spans="2:15" ht="24.95" customHeight="1" x14ac:dyDescent="0.2">
      <c r="B950" s="209" t="s">
        <v>156</v>
      </c>
      <c r="C950" s="219">
        <v>8478</v>
      </c>
      <c r="D950" s="219"/>
      <c r="E950" s="219">
        <v>7058</v>
      </c>
      <c r="F950" s="219"/>
      <c r="G950" s="220">
        <v>15536</v>
      </c>
      <c r="H950" s="221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8">
        <f>(C950-C949)/C949</f>
        <v>0.47238624522403611</v>
      </c>
      <c r="D951" s="238"/>
      <c r="E951" s="238">
        <f>(E950-E949)/E949</f>
        <v>2.9763641669098336E-2</v>
      </c>
      <c r="F951" s="238"/>
      <c r="G951" s="238">
        <f>(G950-G949)/G949</f>
        <v>0.23184268950206152</v>
      </c>
      <c r="H951" s="238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6" t="s">
        <v>15</v>
      </c>
      <c r="C962" s="226"/>
      <c r="D962" s="226"/>
      <c r="E962" s="226"/>
      <c r="F962" s="226"/>
      <c r="G962" s="226"/>
      <c r="H962" s="226"/>
      <c r="I962" s="226"/>
      <c r="J962" s="226"/>
    </row>
    <row r="963" spans="2:15" ht="24.95" customHeight="1" x14ac:dyDescent="0.2">
      <c r="B963" s="97" t="s">
        <v>35</v>
      </c>
      <c r="C963" s="258" t="s">
        <v>111</v>
      </c>
      <c r="D963" s="258"/>
      <c r="E963" s="258" t="s">
        <v>110</v>
      </c>
      <c r="F963" s="258"/>
      <c r="G963" s="258" t="s">
        <v>42</v>
      </c>
      <c r="H963" s="258"/>
      <c r="I963" s="258" t="s">
        <v>18</v>
      </c>
      <c r="J963" s="258"/>
      <c r="L963" s="29"/>
    </row>
    <row r="964" spans="2:15" ht="24.95" customHeight="1" x14ac:dyDescent="0.2">
      <c r="B964" s="209" t="s">
        <v>159</v>
      </c>
      <c r="C964" s="222">
        <v>10481</v>
      </c>
      <c r="D964" s="222"/>
      <c r="E964" s="222">
        <v>10023</v>
      </c>
      <c r="F964" s="222"/>
      <c r="G964" s="220">
        <v>20504</v>
      </c>
      <c r="H964" s="220"/>
      <c r="I964" s="224">
        <v>2.8362584699999999E-2</v>
      </c>
      <c r="J964" s="224"/>
    </row>
    <row r="965" spans="2:15" ht="24.95" customHeight="1" x14ac:dyDescent="0.2">
      <c r="B965" s="209" t="s">
        <v>156</v>
      </c>
      <c r="C965" s="219">
        <v>18525</v>
      </c>
      <c r="D965" s="219"/>
      <c r="E965" s="219">
        <v>11572</v>
      </c>
      <c r="F965" s="219"/>
      <c r="G965" s="220">
        <v>30097</v>
      </c>
      <c r="H965" s="220"/>
      <c r="I965" s="225">
        <v>3.9250413499999998E-2</v>
      </c>
      <c r="J965" s="225"/>
    </row>
    <row r="966" spans="2:15" ht="24.95" customHeight="1" x14ac:dyDescent="0.2">
      <c r="B966" s="75" t="s">
        <v>43</v>
      </c>
      <c r="C966" s="218">
        <f>(C965-C964)/C964</f>
        <v>0.76748401870050564</v>
      </c>
      <c r="D966" s="218"/>
      <c r="E966" s="218">
        <f>(E965-E964)/E964</f>
        <v>0.1545445475406565</v>
      </c>
      <c r="F966" s="218"/>
      <c r="G966" s="218">
        <f>(G965-G964)/G964</f>
        <v>0.46785992976980101</v>
      </c>
      <c r="H966" s="218"/>
      <c r="I966" s="218">
        <f>(I965-I964)/I964</f>
        <v>0.38387999243242454</v>
      </c>
      <c r="J966" s="218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5" t="s">
        <v>169</v>
      </c>
      <c r="C978" s="255"/>
      <c r="D978" s="255"/>
      <c r="E978" s="255"/>
      <c r="F978" s="255"/>
      <c r="G978" s="255"/>
      <c r="H978" s="255"/>
      <c r="I978" s="255"/>
      <c r="J978" s="255"/>
      <c r="K978" s="255"/>
      <c r="L978" s="255"/>
      <c r="M978" s="255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56" t="s">
        <v>13</v>
      </c>
      <c r="C980" s="256"/>
      <c r="D980" s="256"/>
      <c r="E980" s="256"/>
      <c r="F980" s="256"/>
      <c r="G980" s="256"/>
      <c r="H980" s="256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57" t="s">
        <v>62</v>
      </c>
      <c r="D981" s="257"/>
      <c r="E981" s="257" t="s">
        <v>109</v>
      </c>
      <c r="F981" s="257"/>
      <c r="G981" s="257" t="s">
        <v>0</v>
      </c>
      <c r="H981" s="257"/>
      <c r="I981" s="28"/>
      <c r="J981" s="28"/>
      <c r="K981" s="28"/>
      <c r="L981" s="28"/>
    </row>
    <row r="982" spans="2:15" ht="24.95" customHeight="1" x14ac:dyDescent="0.2">
      <c r="B982" s="209" t="s">
        <v>161</v>
      </c>
      <c r="C982" s="222">
        <v>13957</v>
      </c>
      <c r="D982" s="222"/>
      <c r="E982" s="222">
        <v>13453</v>
      </c>
      <c r="F982" s="222"/>
      <c r="G982" s="220">
        <v>27410</v>
      </c>
      <c r="H982" s="221"/>
      <c r="I982" s="28"/>
      <c r="J982" s="28"/>
      <c r="K982" s="28"/>
      <c r="L982" s="28"/>
    </row>
    <row r="983" spans="2:15" ht="24.95" customHeight="1" x14ac:dyDescent="0.2">
      <c r="B983" s="209" t="s">
        <v>157</v>
      </c>
      <c r="C983" s="219">
        <v>14222</v>
      </c>
      <c r="D983" s="219"/>
      <c r="E983" s="219">
        <v>11650</v>
      </c>
      <c r="F983" s="219"/>
      <c r="G983" s="220">
        <v>25872</v>
      </c>
      <c r="H983" s="221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8">
        <f>(C983-C982)/C982</f>
        <v>1.898688829977789E-2</v>
      </c>
      <c r="D984" s="238"/>
      <c r="E984" s="238">
        <f>(E983-E982)/E982</f>
        <v>-0.13402215119304245</v>
      </c>
      <c r="F984" s="238"/>
      <c r="G984" s="238">
        <f>(G983-G982)/G982</f>
        <v>-5.6110908427581173E-2</v>
      </c>
      <c r="H984" s="238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6" t="s">
        <v>15</v>
      </c>
      <c r="C1006" s="226"/>
      <c r="D1006" s="226"/>
      <c r="E1006" s="226"/>
      <c r="F1006" s="226"/>
      <c r="G1006" s="226"/>
      <c r="H1006" s="226"/>
      <c r="I1006" s="226"/>
      <c r="J1006" s="226"/>
    </row>
    <row r="1007" spans="2:15" ht="24.95" customHeight="1" x14ac:dyDescent="0.2">
      <c r="B1007" s="97" t="s">
        <v>35</v>
      </c>
      <c r="C1007" s="258" t="s">
        <v>111</v>
      </c>
      <c r="D1007" s="258"/>
      <c r="E1007" s="258" t="s">
        <v>110</v>
      </c>
      <c r="F1007" s="258"/>
      <c r="G1007" s="258" t="s">
        <v>42</v>
      </c>
      <c r="H1007" s="258"/>
      <c r="I1007" s="258" t="s">
        <v>18</v>
      </c>
      <c r="J1007" s="258"/>
      <c r="L1007" s="29"/>
    </row>
    <row r="1008" spans="2:15" ht="24.95" customHeight="1" x14ac:dyDescent="0.2">
      <c r="B1008" s="209" t="s">
        <v>161</v>
      </c>
      <c r="C1008" s="222">
        <v>23480</v>
      </c>
      <c r="D1008" s="222"/>
      <c r="E1008" s="222">
        <v>19111</v>
      </c>
      <c r="F1008" s="222"/>
      <c r="G1008" s="220">
        <v>42591</v>
      </c>
      <c r="H1008" s="220"/>
      <c r="I1008" s="224">
        <v>2.5791584280753E-2</v>
      </c>
      <c r="J1008" s="224"/>
    </row>
    <row r="1009" spans="2:15" ht="24.95" customHeight="1" x14ac:dyDescent="0.2">
      <c r="B1009" s="209" t="s">
        <v>157</v>
      </c>
      <c r="C1009" s="219">
        <v>29222</v>
      </c>
      <c r="D1009" s="219"/>
      <c r="E1009" s="219">
        <v>17808</v>
      </c>
      <c r="F1009" s="219"/>
      <c r="G1009" s="220">
        <v>47030</v>
      </c>
      <c r="H1009" s="220"/>
      <c r="I1009" s="225">
        <v>3.0746688447204001E-2</v>
      </c>
      <c r="J1009" s="225"/>
    </row>
    <row r="1010" spans="2:15" ht="24.95" customHeight="1" x14ac:dyDescent="0.2">
      <c r="B1010" s="75" t="s">
        <v>43</v>
      </c>
      <c r="C1010" s="218">
        <f>(C1009-C1008)/C1008</f>
        <v>0.24454855195911415</v>
      </c>
      <c r="D1010" s="218"/>
      <c r="E1010" s="218">
        <f>(E1009-E1008)/E1008</f>
        <v>-6.8180628957145106E-2</v>
      </c>
      <c r="F1010" s="218"/>
      <c r="G1010" s="218">
        <f>(G1009-G1008)/G1008</f>
        <v>0.10422389706745556</v>
      </c>
      <c r="H1010" s="218"/>
      <c r="I1010" s="218">
        <f>(I1009-I1008)/I1008</f>
        <v>0.19212096909257154</v>
      </c>
      <c r="J1010" s="218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3" t="s">
        <v>120</v>
      </c>
      <c r="C1040" s="223"/>
      <c r="D1040" s="223"/>
      <c r="E1040" s="223"/>
      <c r="F1040" s="223"/>
      <c r="G1040" s="223"/>
      <c r="H1040" s="223"/>
      <c r="I1040" s="223"/>
      <c r="J1040" s="223"/>
      <c r="K1040" s="223"/>
      <c r="L1040" s="223"/>
      <c r="M1040" s="223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3" t="s">
        <v>116</v>
      </c>
      <c r="C1042" s="223"/>
      <c r="D1042" s="223"/>
      <c r="E1042" s="223"/>
      <c r="F1042" s="223"/>
      <c r="G1042" s="223"/>
      <c r="H1042" s="223"/>
      <c r="I1042" s="223"/>
      <c r="J1042" s="223"/>
      <c r="K1042" s="223"/>
      <c r="L1042" s="223"/>
      <c r="M1042" s="223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76" t="s">
        <v>58</v>
      </c>
      <c r="C1044" s="276"/>
      <c r="D1044" s="276"/>
      <c r="E1044" s="276"/>
      <c r="F1044" s="276"/>
      <c r="G1044" s="276"/>
      <c r="H1044" s="276"/>
      <c r="I1044" s="276"/>
      <c r="J1044" s="276"/>
    </row>
    <row r="1045" spans="2:13" ht="24.95" customHeight="1" x14ac:dyDescent="0.2">
      <c r="B1045" s="266" t="s">
        <v>36</v>
      </c>
      <c r="C1045" s="230" t="s">
        <v>47</v>
      </c>
      <c r="D1045" s="230"/>
      <c r="E1045" s="230"/>
      <c r="F1045" s="230" t="s">
        <v>48</v>
      </c>
      <c r="G1045" s="230"/>
      <c r="H1045" s="230"/>
      <c r="I1045" s="93" t="s">
        <v>52</v>
      </c>
      <c r="J1045" s="95" t="s">
        <v>53</v>
      </c>
      <c r="M1045" s="2"/>
    </row>
    <row r="1046" spans="2:13" ht="24.95" customHeight="1" x14ac:dyDescent="0.2">
      <c r="B1046" s="267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200">
        <v>354</v>
      </c>
      <c r="D1047" s="200">
        <v>412</v>
      </c>
      <c r="E1047" s="207">
        <v>766</v>
      </c>
      <c r="F1047" s="200">
        <v>823</v>
      </c>
      <c r="G1047" s="200">
        <v>752</v>
      </c>
      <c r="H1047" s="201">
        <v>1575</v>
      </c>
      <c r="I1047" s="203">
        <v>0.1034346357</v>
      </c>
      <c r="J1047" s="205">
        <v>2.056135770235</v>
      </c>
      <c r="K1047" s="35"/>
      <c r="M1047" s="2"/>
    </row>
    <row r="1048" spans="2:13" ht="24.95" customHeight="1" x14ac:dyDescent="0.2">
      <c r="B1048" s="175" t="s">
        <v>5</v>
      </c>
      <c r="C1048" s="200">
        <v>4121</v>
      </c>
      <c r="D1048" s="200">
        <v>783</v>
      </c>
      <c r="E1048" s="207">
        <v>4904</v>
      </c>
      <c r="F1048" s="200">
        <v>6900</v>
      </c>
      <c r="G1048" s="200">
        <v>783</v>
      </c>
      <c r="H1048" s="201">
        <v>7683</v>
      </c>
      <c r="I1048" s="203">
        <v>0.1263368604</v>
      </c>
      <c r="J1048" s="205">
        <v>1.5666802610113999</v>
      </c>
      <c r="K1048" s="35"/>
      <c r="M1048" s="2"/>
    </row>
    <row r="1049" spans="2:13" ht="24.95" customHeight="1" x14ac:dyDescent="0.2">
      <c r="B1049" s="175" t="s">
        <v>22</v>
      </c>
      <c r="C1049" s="200">
        <v>6187</v>
      </c>
      <c r="D1049" s="200">
        <v>2615</v>
      </c>
      <c r="E1049" s="207">
        <v>8802</v>
      </c>
      <c r="F1049" s="200">
        <v>7844</v>
      </c>
      <c r="G1049" s="200">
        <v>3178</v>
      </c>
      <c r="H1049" s="201">
        <v>11022</v>
      </c>
      <c r="I1049" s="203">
        <v>0.15832125950000001</v>
      </c>
      <c r="J1049" s="205">
        <v>1.2522154055896</v>
      </c>
      <c r="K1049" s="35"/>
      <c r="M1049" s="2"/>
    </row>
    <row r="1050" spans="2:13" ht="24.95" customHeight="1" x14ac:dyDescent="0.2">
      <c r="B1050" s="175" t="s">
        <v>7</v>
      </c>
      <c r="C1050" s="200">
        <v>1980</v>
      </c>
      <c r="D1050" s="200">
        <v>1363</v>
      </c>
      <c r="E1050" s="207">
        <v>3343</v>
      </c>
      <c r="F1050" s="200">
        <v>1980</v>
      </c>
      <c r="G1050" s="200">
        <v>1363</v>
      </c>
      <c r="H1050" s="201">
        <v>3343</v>
      </c>
      <c r="I1050" s="203">
        <v>0.2122601841</v>
      </c>
      <c r="J1050" s="205">
        <v>1</v>
      </c>
      <c r="K1050" s="35"/>
      <c r="M1050" s="2"/>
    </row>
    <row r="1051" spans="2:13" ht="24.95" customHeight="1" x14ac:dyDescent="0.2">
      <c r="B1051" s="175" t="s">
        <v>8</v>
      </c>
      <c r="C1051" s="200">
        <v>662</v>
      </c>
      <c r="D1051" s="200">
        <v>243</v>
      </c>
      <c r="E1051" s="207">
        <v>905</v>
      </c>
      <c r="F1051" s="200">
        <v>1360</v>
      </c>
      <c r="G1051" s="200">
        <v>243</v>
      </c>
      <c r="H1051" s="201">
        <v>1603</v>
      </c>
      <c r="I1051" s="203">
        <v>9.5521450999999993E-2</v>
      </c>
      <c r="J1051" s="205">
        <v>1.771270718232</v>
      </c>
      <c r="K1051" s="35"/>
      <c r="M1051" s="2"/>
    </row>
    <row r="1052" spans="2:13" ht="24.95" customHeight="1" x14ac:dyDescent="0.2">
      <c r="B1052" s="175" t="s">
        <v>9</v>
      </c>
      <c r="C1052" s="200">
        <v>2030</v>
      </c>
      <c r="D1052" s="200">
        <v>101</v>
      </c>
      <c r="E1052" s="207">
        <v>2131</v>
      </c>
      <c r="F1052" s="200">
        <v>4409</v>
      </c>
      <c r="G1052" s="200">
        <v>298</v>
      </c>
      <c r="H1052" s="201">
        <v>4707</v>
      </c>
      <c r="I1052" s="203">
        <v>0.1171526177</v>
      </c>
      <c r="J1052" s="205">
        <v>2.2088221492256999</v>
      </c>
      <c r="K1052" s="35"/>
      <c r="M1052" s="2"/>
    </row>
    <row r="1053" spans="2:13" ht="24.95" customHeight="1" x14ac:dyDescent="0.2">
      <c r="B1053" s="175" t="s">
        <v>10</v>
      </c>
      <c r="C1053" s="200">
        <v>905</v>
      </c>
      <c r="D1053" s="200">
        <v>0</v>
      </c>
      <c r="E1053" s="207">
        <v>905</v>
      </c>
      <c r="F1053" s="200">
        <v>1536</v>
      </c>
      <c r="G1053" s="200">
        <v>0</v>
      </c>
      <c r="H1053" s="201">
        <v>1536</v>
      </c>
      <c r="I1053" s="203">
        <v>9.9864573600000006E-2</v>
      </c>
      <c r="J1053" s="205">
        <v>1.6972375690607999</v>
      </c>
      <c r="K1053" s="35"/>
      <c r="M1053" s="2"/>
    </row>
    <row r="1054" spans="2:13" ht="24.95" customHeight="1" x14ac:dyDescent="0.2">
      <c r="B1054" s="175" t="s">
        <v>11</v>
      </c>
      <c r="C1054" s="200">
        <v>2632</v>
      </c>
      <c r="D1054" s="200">
        <v>107</v>
      </c>
      <c r="E1054" s="207">
        <v>2739</v>
      </c>
      <c r="F1054" s="200">
        <v>6286</v>
      </c>
      <c r="G1054" s="200">
        <v>429</v>
      </c>
      <c r="H1054" s="201">
        <v>6715</v>
      </c>
      <c r="I1054" s="203">
        <v>0.22433888839999999</v>
      </c>
      <c r="J1054" s="205">
        <v>2.4516246805402999</v>
      </c>
      <c r="K1054" s="35"/>
      <c r="M1054" s="36"/>
    </row>
    <row r="1055" spans="2:13" ht="24.95" customHeight="1" x14ac:dyDescent="0.2">
      <c r="B1055" s="175" t="s">
        <v>12</v>
      </c>
      <c r="C1055" s="200">
        <v>112</v>
      </c>
      <c r="D1055" s="200">
        <v>356</v>
      </c>
      <c r="E1055" s="207">
        <v>468</v>
      </c>
      <c r="F1055" s="200">
        <v>112</v>
      </c>
      <c r="G1055" s="200">
        <v>356</v>
      </c>
      <c r="H1055" s="201">
        <v>468</v>
      </c>
      <c r="I1055" s="203">
        <v>0.1457876283</v>
      </c>
      <c r="J1055" s="205">
        <v>1</v>
      </c>
      <c r="K1055" s="35"/>
      <c r="M1055" s="36"/>
    </row>
    <row r="1056" spans="2:13" ht="24.95" customHeight="1" x14ac:dyDescent="0.2">
      <c r="B1056" s="176" t="s">
        <v>14</v>
      </c>
      <c r="C1056" s="197">
        <v>18983</v>
      </c>
      <c r="D1056" s="197">
        <v>5980</v>
      </c>
      <c r="E1056" s="208">
        <v>24963</v>
      </c>
      <c r="F1056" s="197">
        <v>31250</v>
      </c>
      <c r="G1056" s="197">
        <v>7402</v>
      </c>
      <c r="H1056" s="202">
        <v>38652</v>
      </c>
      <c r="I1056" s="204">
        <v>0.14482295279999999</v>
      </c>
      <c r="J1056" s="206">
        <v>1.5483715899531001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27" t="s">
        <v>170</v>
      </c>
      <c r="C1070" s="227"/>
      <c r="D1070" s="227"/>
      <c r="E1070" s="227"/>
      <c r="F1070" s="227"/>
      <c r="G1070" s="227"/>
      <c r="H1070" s="227"/>
      <c r="I1070" s="227"/>
      <c r="J1070" s="227"/>
      <c r="K1070" s="227"/>
      <c r="L1070" s="227"/>
      <c r="M1070" s="227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56" t="s">
        <v>13</v>
      </c>
      <c r="C1072" s="256"/>
      <c r="D1072" s="256"/>
      <c r="E1072" s="256"/>
      <c r="F1072" s="256"/>
      <c r="G1072" s="256"/>
      <c r="H1072" s="256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57" t="s">
        <v>62</v>
      </c>
      <c r="D1073" s="257"/>
      <c r="E1073" s="257" t="s">
        <v>63</v>
      </c>
      <c r="F1073" s="257"/>
      <c r="G1073" s="257" t="s">
        <v>0</v>
      </c>
      <c r="H1073" s="257"/>
      <c r="I1073" s="28"/>
      <c r="J1073" s="28"/>
      <c r="K1073" s="28"/>
      <c r="L1073" s="28"/>
    </row>
    <row r="1074" spans="2:12" ht="24.95" customHeight="1" x14ac:dyDescent="0.2">
      <c r="B1074" s="209" t="s">
        <v>159</v>
      </c>
      <c r="C1074" s="222">
        <v>15215</v>
      </c>
      <c r="D1074" s="222"/>
      <c r="E1074" s="222">
        <v>4382</v>
      </c>
      <c r="F1074" s="222"/>
      <c r="G1074" s="220">
        <v>19597</v>
      </c>
      <c r="H1074" s="221"/>
      <c r="I1074" s="28"/>
      <c r="J1074" s="28"/>
      <c r="K1074" s="28"/>
      <c r="L1074" s="28"/>
    </row>
    <row r="1075" spans="2:12" ht="24.95" customHeight="1" x14ac:dyDescent="0.2">
      <c r="B1075" s="209" t="s">
        <v>156</v>
      </c>
      <c r="C1075" s="219">
        <v>18983</v>
      </c>
      <c r="D1075" s="219"/>
      <c r="E1075" s="219">
        <v>5980</v>
      </c>
      <c r="F1075" s="219"/>
      <c r="G1075" s="220">
        <v>24963</v>
      </c>
      <c r="H1075" s="221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8">
        <f>(C1075-C1074)/C1074</f>
        <v>0.24765034505422281</v>
      </c>
      <c r="D1076" s="238"/>
      <c r="E1076" s="238">
        <f>(E1075-E1074)/E1074</f>
        <v>0.36467366499315379</v>
      </c>
      <c r="F1076" s="238"/>
      <c r="G1076" s="238">
        <f>(G1075-G1074)/G1074</f>
        <v>0.27381742103383172</v>
      </c>
      <c r="H1076" s="238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6" t="s">
        <v>15</v>
      </c>
      <c r="C1087" s="226"/>
      <c r="D1087" s="226"/>
      <c r="E1087" s="226"/>
      <c r="F1087" s="226"/>
      <c r="G1087" s="226"/>
      <c r="H1087" s="226"/>
      <c r="I1087" s="226"/>
      <c r="J1087" s="226"/>
    </row>
    <row r="1088" spans="2:12" ht="24.95" customHeight="1" x14ac:dyDescent="0.2">
      <c r="B1088" s="97" t="s">
        <v>35</v>
      </c>
      <c r="C1088" s="258" t="s">
        <v>64</v>
      </c>
      <c r="D1088" s="258"/>
      <c r="E1088" s="258" t="s">
        <v>65</v>
      </c>
      <c r="F1088" s="258"/>
      <c r="G1088" s="258" t="s">
        <v>1</v>
      </c>
      <c r="H1088" s="258"/>
      <c r="I1088" s="258" t="s">
        <v>18</v>
      </c>
      <c r="J1088" s="258"/>
      <c r="L1088" s="29"/>
    </row>
    <row r="1089" spans="2:13" ht="24.95" customHeight="1" x14ac:dyDescent="0.2">
      <c r="B1089" s="209" t="s">
        <v>159</v>
      </c>
      <c r="C1089" s="284">
        <v>25447</v>
      </c>
      <c r="D1089" s="284"/>
      <c r="E1089" s="284">
        <v>6485</v>
      </c>
      <c r="F1089" s="284"/>
      <c r="G1089" s="220">
        <v>31932</v>
      </c>
      <c r="H1089" s="220"/>
      <c r="I1089" s="280">
        <v>0.1187203711</v>
      </c>
      <c r="J1089" s="221"/>
    </row>
    <row r="1090" spans="2:13" ht="24.95" customHeight="1" x14ac:dyDescent="0.2">
      <c r="B1090" s="209" t="s">
        <v>156</v>
      </c>
      <c r="C1090" s="284">
        <v>31250</v>
      </c>
      <c r="D1090" s="284"/>
      <c r="E1090" s="284">
        <v>7402</v>
      </c>
      <c r="F1090" s="284"/>
      <c r="G1090" s="220">
        <v>38652</v>
      </c>
      <c r="H1090" s="220"/>
      <c r="I1090" s="280">
        <v>0.14482295279999999</v>
      </c>
      <c r="J1090" s="221"/>
    </row>
    <row r="1091" spans="2:13" ht="24.95" customHeight="1" x14ac:dyDescent="0.2">
      <c r="B1091" s="75" t="s">
        <v>43</v>
      </c>
      <c r="C1091" s="218">
        <f>(C1090-C1089)/C1089</f>
        <v>0.22804259834165128</v>
      </c>
      <c r="D1091" s="218"/>
      <c r="E1091" s="218">
        <f>(E1090-E1089)/E1089</f>
        <v>0.14140323824209713</v>
      </c>
      <c r="F1091" s="218"/>
      <c r="G1091" s="218">
        <f>(G1090-G1089)/G1089</f>
        <v>0.21044720030063885</v>
      </c>
      <c r="H1091" s="218"/>
      <c r="I1091" s="218">
        <f>(I1090-I1089)/I1089</f>
        <v>0.21986607233575256</v>
      </c>
      <c r="J1091" s="218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5" t="s">
        <v>171</v>
      </c>
      <c r="C1103" s="255"/>
      <c r="D1103" s="255"/>
      <c r="E1103" s="255"/>
      <c r="F1103" s="255"/>
      <c r="G1103" s="255"/>
      <c r="H1103" s="255"/>
      <c r="I1103" s="255"/>
      <c r="J1103" s="255"/>
      <c r="K1103" s="255"/>
      <c r="L1103" s="255"/>
      <c r="M1103" s="255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56" t="s">
        <v>13</v>
      </c>
      <c r="C1105" s="256"/>
      <c r="D1105" s="256"/>
      <c r="E1105" s="256"/>
      <c r="F1105" s="256"/>
      <c r="G1105" s="256"/>
      <c r="H1105" s="256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57" t="s">
        <v>62</v>
      </c>
      <c r="D1106" s="257"/>
      <c r="E1106" s="257" t="s">
        <v>109</v>
      </c>
      <c r="F1106" s="257"/>
      <c r="G1106" s="257" t="s">
        <v>0</v>
      </c>
      <c r="H1106" s="257"/>
      <c r="I1106" s="28"/>
      <c r="J1106" s="28"/>
      <c r="K1106" s="28"/>
      <c r="L1106" s="28"/>
    </row>
    <row r="1107" spans="2:15" ht="24.95" customHeight="1" x14ac:dyDescent="0.2">
      <c r="B1107" s="209" t="s">
        <v>161</v>
      </c>
      <c r="C1107" s="284">
        <v>31480</v>
      </c>
      <c r="D1107" s="284"/>
      <c r="E1107" s="284">
        <v>8568</v>
      </c>
      <c r="F1107" s="284"/>
      <c r="G1107" s="220">
        <v>40048</v>
      </c>
      <c r="H1107" s="221"/>
      <c r="I1107" s="28"/>
      <c r="J1107" s="28"/>
      <c r="K1107" s="28"/>
      <c r="L1107" s="28"/>
    </row>
    <row r="1108" spans="2:15" ht="24.95" customHeight="1" x14ac:dyDescent="0.2">
      <c r="B1108" s="209" t="s">
        <v>157</v>
      </c>
      <c r="C1108" s="219">
        <v>31653</v>
      </c>
      <c r="D1108" s="219"/>
      <c r="E1108" s="219">
        <v>9527</v>
      </c>
      <c r="F1108" s="219"/>
      <c r="G1108" s="220">
        <v>41180</v>
      </c>
      <c r="H1108" s="221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8">
        <f>(C1108-C1107)/C1107</f>
        <v>5.4955527318932655E-3</v>
      </c>
      <c r="D1109" s="238"/>
      <c r="E1109" s="238">
        <f>(E1108-E1107)/E1107</f>
        <v>0.1119281045751634</v>
      </c>
      <c r="F1109" s="238"/>
      <c r="G1109" s="238">
        <f>(G1108-G1107)/G1107</f>
        <v>2.8266080703156213E-2</v>
      </c>
      <c r="H1109" s="238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6" t="s">
        <v>15</v>
      </c>
      <c r="C1131" s="226"/>
      <c r="D1131" s="226"/>
      <c r="E1131" s="226"/>
      <c r="F1131" s="226"/>
      <c r="G1131" s="226"/>
      <c r="H1131" s="226"/>
      <c r="I1131" s="226"/>
      <c r="J1131" s="226"/>
    </row>
    <row r="1132" spans="2:15" ht="24.95" customHeight="1" x14ac:dyDescent="0.2">
      <c r="B1132" s="97" t="s">
        <v>35</v>
      </c>
      <c r="C1132" s="258" t="s">
        <v>111</v>
      </c>
      <c r="D1132" s="258"/>
      <c r="E1132" s="258" t="s">
        <v>110</v>
      </c>
      <c r="F1132" s="258"/>
      <c r="G1132" s="258" t="s">
        <v>42</v>
      </c>
      <c r="H1132" s="258"/>
      <c r="I1132" s="258" t="s">
        <v>18</v>
      </c>
      <c r="J1132" s="258"/>
      <c r="L1132" s="29"/>
    </row>
    <row r="1133" spans="2:15" ht="24.95" customHeight="1" x14ac:dyDescent="0.2">
      <c r="B1133" s="209" t="s">
        <v>161</v>
      </c>
      <c r="C1133" s="284">
        <v>51117</v>
      </c>
      <c r="D1133" s="284"/>
      <c r="E1133" s="284">
        <v>11703</v>
      </c>
      <c r="F1133" s="284"/>
      <c r="G1133" s="220">
        <v>62820</v>
      </c>
      <c r="H1133" s="220"/>
      <c r="I1133" s="280">
        <v>8.4840789087355997E-2</v>
      </c>
      <c r="J1133" s="221"/>
    </row>
    <row r="1134" spans="2:15" ht="24.95" customHeight="1" x14ac:dyDescent="0.2">
      <c r="B1134" s="209" t="s">
        <v>157</v>
      </c>
      <c r="C1134" s="219">
        <v>53665</v>
      </c>
      <c r="D1134" s="219"/>
      <c r="E1134" s="219">
        <v>12993</v>
      </c>
      <c r="F1134" s="219"/>
      <c r="G1134" s="220">
        <v>66658</v>
      </c>
      <c r="H1134" s="220"/>
      <c r="I1134" s="225">
        <v>9.7373386157980996E-2</v>
      </c>
      <c r="J1134" s="225"/>
    </row>
    <row r="1135" spans="2:15" ht="24.95" customHeight="1" x14ac:dyDescent="0.2">
      <c r="B1135" s="75" t="s">
        <v>43</v>
      </c>
      <c r="C1135" s="218">
        <f>(C1134-C1133)/C1133</f>
        <v>4.9846430737328092E-2</v>
      </c>
      <c r="D1135" s="218"/>
      <c r="E1135" s="218">
        <f>(E1134-E1133)/E1133</f>
        <v>0.11022814662906948</v>
      </c>
      <c r="F1135" s="218"/>
      <c r="G1135" s="218">
        <f>(G1134-G1133)/G1133</f>
        <v>6.1095192613817254E-2</v>
      </c>
      <c r="H1135" s="218"/>
      <c r="I1135" s="218">
        <f>(I1134-I1133)/I1133</f>
        <v>0.14771900645243713</v>
      </c>
      <c r="J1135" s="218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3" t="s">
        <v>121</v>
      </c>
      <c r="C1165" s="223"/>
      <c r="D1165" s="223"/>
      <c r="E1165" s="223"/>
      <c r="F1165" s="223"/>
      <c r="G1165" s="223"/>
      <c r="H1165" s="223"/>
      <c r="I1165" s="223"/>
      <c r="J1165" s="223"/>
      <c r="K1165" s="223"/>
      <c r="L1165" s="223"/>
      <c r="M1165" s="223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3" t="s">
        <v>95</v>
      </c>
      <c r="C1167" s="223"/>
      <c r="D1167" s="223"/>
      <c r="E1167" s="223"/>
      <c r="F1167" s="223"/>
      <c r="G1167" s="223"/>
      <c r="H1167" s="223"/>
      <c r="I1167" s="223"/>
      <c r="J1167" s="223"/>
      <c r="K1167" s="223"/>
      <c r="L1167" s="223"/>
      <c r="M1167" s="223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76" t="s">
        <v>93</v>
      </c>
      <c r="C1169" s="276"/>
      <c r="D1169" s="276"/>
      <c r="E1169" s="276"/>
      <c r="F1169" s="276"/>
      <c r="G1169" s="276"/>
      <c r="H1169" s="276"/>
      <c r="I1169" s="276"/>
      <c r="J1169" s="276"/>
    </row>
    <row r="1170" spans="2:14" ht="24.95" customHeight="1" x14ac:dyDescent="0.2">
      <c r="B1170" s="266" t="s">
        <v>36</v>
      </c>
      <c r="C1170" s="230" t="s">
        <v>47</v>
      </c>
      <c r="D1170" s="230"/>
      <c r="E1170" s="230"/>
      <c r="F1170" s="230" t="s">
        <v>48</v>
      </c>
      <c r="G1170" s="230"/>
      <c r="H1170" s="230"/>
      <c r="I1170" s="93" t="s">
        <v>52</v>
      </c>
      <c r="J1170" s="95" t="s">
        <v>53</v>
      </c>
      <c r="M1170" s="2"/>
    </row>
    <row r="1171" spans="2:14" ht="24.95" customHeight="1" x14ac:dyDescent="0.2">
      <c r="B1171" s="267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200">
        <v>6511</v>
      </c>
      <c r="D1172" s="200">
        <v>65</v>
      </c>
      <c r="E1172" s="207">
        <v>6576</v>
      </c>
      <c r="F1172" s="200">
        <v>12695</v>
      </c>
      <c r="G1172" s="200">
        <v>261</v>
      </c>
      <c r="H1172" s="201">
        <v>12956</v>
      </c>
      <c r="I1172" s="203">
        <v>0.1049930555</v>
      </c>
      <c r="J1172" s="205">
        <v>1.9701946472019001</v>
      </c>
      <c r="K1172" s="35"/>
      <c r="M1172" s="2"/>
    </row>
    <row r="1173" spans="2:14" ht="24.95" customHeight="1" x14ac:dyDescent="0.2">
      <c r="B1173" s="175" t="s">
        <v>5</v>
      </c>
      <c r="C1173" s="200">
        <v>7134</v>
      </c>
      <c r="D1173" s="200">
        <v>568</v>
      </c>
      <c r="E1173" s="207">
        <v>7702</v>
      </c>
      <c r="F1173" s="200">
        <v>13190</v>
      </c>
      <c r="G1173" s="200">
        <v>1296</v>
      </c>
      <c r="H1173" s="201">
        <v>14486</v>
      </c>
      <c r="I1173" s="203">
        <v>0.1879844651</v>
      </c>
      <c r="J1173" s="205">
        <v>1.8808101791742</v>
      </c>
      <c r="K1173" s="35"/>
      <c r="M1173" s="2"/>
    </row>
    <row r="1174" spans="2:14" ht="24.95" customHeight="1" x14ac:dyDescent="0.2">
      <c r="B1174" s="175" t="s">
        <v>22</v>
      </c>
      <c r="C1174" s="200">
        <v>4816</v>
      </c>
      <c r="D1174" s="200">
        <v>350</v>
      </c>
      <c r="E1174" s="207">
        <v>5166</v>
      </c>
      <c r="F1174" s="200">
        <v>11104</v>
      </c>
      <c r="G1174" s="200">
        <v>818</v>
      </c>
      <c r="H1174" s="201">
        <v>11922</v>
      </c>
      <c r="I1174" s="203">
        <v>0.13022959410000001</v>
      </c>
      <c r="J1174" s="205">
        <v>2.3077816492451002</v>
      </c>
      <c r="K1174" s="35"/>
      <c r="M1174" s="2"/>
    </row>
    <row r="1175" spans="2:14" ht="24.95" customHeight="1" x14ac:dyDescent="0.2">
      <c r="B1175" s="175" t="s">
        <v>7</v>
      </c>
      <c r="C1175" s="200">
        <v>1301</v>
      </c>
      <c r="D1175" s="200">
        <v>113</v>
      </c>
      <c r="E1175" s="207">
        <v>1414</v>
      </c>
      <c r="F1175" s="200">
        <v>2206</v>
      </c>
      <c r="G1175" s="200">
        <v>227</v>
      </c>
      <c r="H1175" s="201">
        <v>2433</v>
      </c>
      <c r="I1175" s="203">
        <v>0.1734056471</v>
      </c>
      <c r="J1175" s="205">
        <v>1.7206506364922001</v>
      </c>
      <c r="K1175" s="35"/>
      <c r="M1175" s="2"/>
    </row>
    <row r="1176" spans="2:14" ht="24.95" customHeight="1" x14ac:dyDescent="0.2">
      <c r="B1176" s="175" t="s">
        <v>8</v>
      </c>
      <c r="C1176" s="200">
        <v>3658</v>
      </c>
      <c r="D1176" s="200">
        <v>748</v>
      </c>
      <c r="E1176" s="207">
        <v>4406</v>
      </c>
      <c r="F1176" s="200">
        <v>8231</v>
      </c>
      <c r="G1176" s="200">
        <v>2050</v>
      </c>
      <c r="H1176" s="201">
        <v>10281</v>
      </c>
      <c r="I1176" s="203">
        <v>0.21984176350000001</v>
      </c>
      <c r="J1176" s="205">
        <v>2.3334089877439999</v>
      </c>
      <c r="K1176" s="35"/>
      <c r="M1176" s="2"/>
    </row>
    <row r="1177" spans="2:14" ht="24.95" customHeight="1" x14ac:dyDescent="0.2">
      <c r="B1177" s="175" t="s">
        <v>9</v>
      </c>
      <c r="C1177" s="200">
        <v>5783</v>
      </c>
      <c r="D1177" s="200">
        <v>180</v>
      </c>
      <c r="E1177" s="207">
        <v>5963</v>
      </c>
      <c r="F1177" s="200">
        <v>10866</v>
      </c>
      <c r="G1177" s="200">
        <v>420</v>
      </c>
      <c r="H1177" s="201">
        <v>11286</v>
      </c>
      <c r="I1177" s="203">
        <v>8.9705812199999999E-2</v>
      </c>
      <c r="J1177" s="205">
        <v>1.8926714740902</v>
      </c>
      <c r="K1177" s="35"/>
      <c r="M1177" s="2"/>
    </row>
    <row r="1178" spans="2:14" ht="24.95" customHeight="1" x14ac:dyDescent="0.2">
      <c r="B1178" s="175" t="s">
        <v>10</v>
      </c>
      <c r="C1178" s="200">
        <v>2491</v>
      </c>
      <c r="D1178" s="200">
        <v>187</v>
      </c>
      <c r="E1178" s="207">
        <v>2678</v>
      </c>
      <c r="F1178" s="200">
        <v>4733</v>
      </c>
      <c r="G1178" s="200">
        <v>187</v>
      </c>
      <c r="H1178" s="201">
        <v>4920</v>
      </c>
      <c r="I1178" s="203">
        <v>0.14364146450000001</v>
      </c>
      <c r="J1178" s="205">
        <v>1.8371919342792999</v>
      </c>
      <c r="K1178" s="35"/>
      <c r="M1178" s="2"/>
    </row>
    <row r="1179" spans="2:14" ht="24.95" customHeight="1" x14ac:dyDescent="0.2">
      <c r="B1179" s="175" t="s">
        <v>11</v>
      </c>
      <c r="C1179" s="200">
        <v>2231</v>
      </c>
      <c r="D1179" s="200">
        <v>337</v>
      </c>
      <c r="E1179" s="207">
        <v>2568</v>
      </c>
      <c r="F1179" s="200">
        <v>7172</v>
      </c>
      <c r="G1179" s="200">
        <v>1080</v>
      </c>
      <c r="H1179" s="201">
        <v>8252</v>
      </c>
      <c r="I1179" s="203">
        <v>0.1920861009</v>
      </c>
      <c r="J1179" s="205">
        <v>3.2133956386292999</v>
      </c>
      <c r="K1179" s="35"/>
      <c r="M1179" s="36"/>
    </row>
    <row r="1180" spans="2:14" ht="24.95" customHeight="1" x14ac:dyDescent="0.2">
      <c r="B1180" s="175" t="s">
        <v>12</v>
      </c>
      <c r="C1180" s="200">
        <v>1967</v>
      </c>
      <c r="D1180" s="200">
        <v>65</v>
      </c>
      <c r="E1180" s="207">
        <v>2032</v>
      </c>
      <c r="F1180" s="200">
        <v>4756</v>
      </c>
      <c r="G1180" s="200">
        <v>181</v>
      </c>
      <c r="H1180" s="201">
        <v>4937</v>
      </c>
      <c r="I1180" s="203">
        <v>0.1127557563</v>
      </c>
      <c r="J1180" s="205">
        <v>2.429625984252</v>
      </c>
      <c r="K1180" s="35"/>
      <c r="M1180" s="36"/>
    </row>
    <row r="1181" spans="2:14" ht="24.95" customHeight="1" x14ac:dyDescent="0.2">
      <c r="B1181" s="176" t="s">
        <v>14</v>
      </c>
      <c r="C1181" s="197">
        <v>35892</v>
      </c>
      <c r="D1181" s="197">
        <v>2613</v>
      </c>
      <c r="E1181" s="208">
        <v>38505</v>
      </c>
      <c r="F1181" s="197">
        <v>74953</v>
      </c>
      <c r="G1181" s="197">
        <v>6520</v>
      </c>
      <c r="H1181" s="202">
        <v>81473</v>
      </c>
      <c r="I1181" s="204">
        <v>0.13587702739999999</v>
      </c>
      <c r="J1181" s="206">
        <v>2.1159070250616998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27" t="s">
        <v>172</v>
      </c>
      <c r="C1195" s="227"/>
      <c r="D1195" s="227"/>
      <c r="E1195" s="227"/>
      <c r="F1195" s="227"/>
      <c r="G1195" s="227"/>
      <c r="H1195" s="227"/>
      <c r="I1195" s="227"/>
      <c r="J1195" s="227"/>
      <c r="K1195" s="227"/>
      <c r="L1195" s="227"/>
      <c r="M1195" s="227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56" t="s">
        <v>13</v>
      </c>
      <c r="C1197" s="256"/>
      <c r="D1197" s="256"/>
      <c r="E1197" s="256"/>
      <c r="F1197" s="256"/>
      <c r="G1197" s="256"/>
      <c r="H1197" s="256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57" t="s">
        <v>62</v>
      </c>
      <c r="D1198" s="257"/>
      <c r="E1198" s="257" t="s">
        <v>63</v>
      </c>
      <c r="F1198" s="257"/>
      <c r="G1198" s="257" t="s">
        <v>0</v>
      </c>
      <c r="H1198" s="257"/>
      <c r="I1198" s="28"/>
      <c r="J1198" s="28"/>
      <c r="K1198" s="28"/>
      <c r="L1198" s="28"/>
    </row>
    <row r="1199" spans="2:13" ht="24.95" customHeight="1" x14ac:dyDescent="0.2">
      <c r="B1199" s="209" t="s">
        <v>159</v>
      </c>
      <c r="C1199" s="222">
        <v>30708</v>
      </c>
      <c r="D1199" s="222"/>
      <c r="E1199" s="222">
        <v>2860</v>
      </c>
      <c r="F1199" s="222"/>
      <c r="G1199" s="220">
        <v>33568</v>
      </c>
      <c r="H1199" s="221"/>
      <c r="I1199" s="28"/>
      <c r="J1199" s="28"/>
      <c r="K1199" s="28"/>
      <c r="L1199" s="28"/>
    </row>
    <row r="1200" spans="2:13" ht="24.95" customHeight="1" x14ac:dyDescent="0.2">
      <c r="B1200" s="209" t="s">
        <v>156</v>
      </c>
      <c r="C1200" s="219">
        <v>35892</v>
      </c>
      <c r="D1200" s="219"/>
      <c r="E1200" s="219">
        <v>2613</v>
      </c>
      <c r="F1200" s="219"/>
      <c r="G1200" s="220">
        <v>38505</v>
      </c>
      <c r="H1200" s="221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8">
        <f>(C1200-C1199)/C1199</f>
        <v>0.16881594372801875</v>
      </c>
      <c r="D1201" s="238"/>
      <c r="E1201" s="238">
        <f>(E1200-E1199)/E1199</f>
        <v>-8.6363636363636365E-2</v>
      </c>
      <c r="F1201" s="238"/>
      <c r="G1201" s="238">
        <f>(G1200-G1199)/G1199</f>
        <v>0.14707459485224023</v>
      </c>
      <c r="H1201" s="238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6" t="s">
        <v>15</v>
      </c>
      <c r="C1212" s="226"/>
      <c r="D1212" s="226"/>
      <c r="E1212" s="226"/>
      <c r="F1212" s="226"/>
      <c r="G1212" s="226"/>
      <c r="H1212" s="226"/>
      <c r="I1212" s="226"/>
      <c r="J1212" s="226"/>
    </row>
    <row r="1213" spans="2:12" ht="24.95" customHeight="1" x14ac:dyDescent="0.2">
      <c r="B1213" s="97" t="s">
        <v>35</v>
      </c>
      <c r="C1213" s="258" t="s">
        <v>64</v>
      </c>
      <c r="D1213" s="258"/>
      <c r="E1213" s="258" t="s">
        <v>65</v>
      </c>
      <c r="F1213" s="258"/>
      <c r="G1213" s="258" t="s">
        <v>1</v>
      </c>
      <c r="H1213" s="258"/>
      <c r="I1213" s="258" t="s">
        <v>18</v>
      </c>
      <c r="J1213" s="258"/>
      <c r="L1213" s="29"/>
    </row>
    <row r="1214" spans="2:12" ht="24.95" customHeight="1" x14ac:dyDescent="0.2">
      <c r="B1214" s="209" t="s">
        <v>159</v>
      </c>
      <c r="C1214" s="284">
        <v>57310</v>
      </c>
      <c r="D1214" s="284"/>
      <c r="E1214" s="284">
        <v>7843</v>
      </c>
      <c r="F1214" s="284"/>
      <c r="G1214" s="220">
        <v>65153</v>
      </c>
      <c r="H1214" s="220"/>
      <c r="I1214" s="280">
        <v>0.10738454359999999</v>
      </c>
      <c r="J1214" s="221"/>
    </row>
    <row r="1215" spans="2:12" ht="24.95" customHeight="1" x14ac:dyDescent="0.2">
      <c r="B1215" s="209" t="s">
        <v>156</v>
      </c>
      <c r="C1215" s="284">
        <v>74953</v>
      </c>
      <c r="D1215" s="284"/>
      <c r="E1215" s="284">
        <v>6520</v>
      </c>
      <c r="F1215" s="284"/>
      <c r="G1215" s="220">
        <v>81473</v>
      </c>
      <c r="H1215" s="220"/>
      <c r="I1215" s="280">
        <v>0.13587702739999999</v>
      </c>
      <c r="J1215" s="221"/>
    </row>
    <row r="1216" spans="2:12" ht="24.95" customHeight="1" x14ac:dyDescent="0.2">
      <c r="B1216" s="75" t="s">
        <v>43</v>
      </c>
      <c r="C1216" s="218">
        <f>(C1215-C1214)/C1214</f>
        <v>0.30785203280404816</v>
      </c>
      <c r="D1216" s="218"/>
      <c r="E1216" s="218">
        <f>(E1215-E1214)/E1214</f>
        <v>-0.16868545199540991</v>
      </c>
      <c r="F1216" s="218"/>
      <c r="G1216" s="218">
        <f>(G1215-G1214)/G1214</f>
        <v>0.25048731447515848</v>
      </c>
      <c r="H1216" s="218"/>
      <c r="I1216" s="218">
        <f>(I1215-I1214)/I1214</f>
        <v>0.26533133023438205</v>
      </c>
      <c r="J1216" s="218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5" t="s">
        <v>173</v>
      </c>
      <c r="C1227" s="255"/>
      <c r="D1227" s="255"/>
      <c r="E1227" s="255"/>
      <c r="F1227" s="255"/>
      <c r="G1227" s="255"/>
      <c r="H1227" s="255"/>
      <c r="I1227" s="255"/>
      <c r="J1227" s="255"/>
      <c r="K1227" s="255"/>
      <c r="L1227" s="255"/>
      <c r="M1227" s="255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4" t="s">
        <v>13</v>
      </c>
      <c r="C1229" s="234"/>
      <c r="D1229" s="234"/>
      <c r="E1229" s="234"/>
      <c r="F1229" s="234"/>
      <c r="G1229" s="234"/>
      <c r="H1229" s="234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8" t="s">
        <v>51</v>
      </c>
      <c r="D1230" s="228"/>
      <c r="E1230" s="228" t="s">
        <v>50</v>
      </c>
      <c r="F1230" s="228"/>
      <c r="G1230" s="228" t="s">
        <v>0</v>
      </c>
      <c r="H1230" s="228"/>
    </row>
    <row r="1231" spans="2:14" ht="24.95" customHeight="1" x14ac:dyDescent="0.2">
      <c r="B1231" s="209" t="s">
        <v>161</v>
      </c>
      <c r="C1231" s="284">
        <v>78002</v>
      </c>
      <c r="D1231" s="284"/>
      <c r="E1231" s="284">
        <v>10303</v>
      </c>
      <c r="F1231" s="284"/>
      <c r="G1231" s="220">
        <v>88305</v>
      </c>
      <c r="H1231" s="221"/>
    </row>
    <row r="1232" spans="2:14" ht="24.95" customHeight="1" x14ac:dyDescent="0.2">
      <c r="B1232" s="209" t="s">
        <v>157</v>
      </c>
      <c r="C1232" s="219">
        <v>87540</v>
      </c>
      <c r="D1232" s="219"/>
      <c r="E1232" s="219">
        <v>8289</v>
      </c>
      <c r="F1232" s="219"/>
      <c r="G1232" s="220">
        <v>95829</v>
      </c>
      <c r="H1232" s="221"/>
    </row>
    <row r="1233" spans="2:8" ht="24.95" customHeight="1" x14ac:dyDescent="0.2">
      <c r="B1233" s="78" t="s">
        <v>43</v>
      </c>
      <c r="C1233" s="238">
        <f>(C1232-C1231)/C1231</f>
        <v>0.12227891592523268</v>
      </c>
      <c r="D1233" s="238"/>
      <c r="E1233" s="238">
        <f>(E1232-E1231)/E1231</f>
        <v>-0.19547704552072212</v>
      </c>
      <c r="F1233" s="238"/>
      <c r="G1233" s="238">
        <f>(G1232-G1231)/G1231</f>
        <v>8.5204688296245959E-2</v>
      </c>
      <c r="H1233" s="238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6" t="s">
        <v>15</v>
      </c>
      <c r="C1255" s="226"/>
      <c r="D1255" s="226"/>
      <c r="E1255" s="226"/>
      <c r="F1255" s="226"/>
      <c r="G1255" s="226"/>
      <c r="H1255" s="226"/>
      <c r="I1255" s="226"/>
      <c r="J1255" s="226"/>
      <c r="K1255" s="80"/>
    </row>
    <row r="1256" spans="2:12" ht="24.95" customHeight="1" x14ac:dyDescent="0.2">
      <c r="B1256" s="97" t="s">
        <v>35</v>
      </c>
      <c r="C1256" s="258" t="s">
        <v>40</v>
      </c>
      <c r="D1256" s="258"/>
      <c r="E1256" s="258" t="s">
        <v>41</v>
      </c>
      <c r="F1256" s="258"/>
      <c r="G1256" s="258" t="s">
        <v>42</v>
      </c>
      <c r="H1256" s="258"/>
      <c r="I1256" s="258" t="s">
        <v>89</v>
      </c>
      <c r="J1256" s="258"/>
      <c r="L1256" s="29"/>
    </row>
    <row r="1257" spans="2:12" ht="24.95" customHeight="1" x14ac:dyDescent="0.2">
      <c r="B1257" s="209" t="s">
        <v>161</v>
      </c>
      <c r="C1257" s="284">
        <v>144549</v>
      </c>
      <c r="D1257" s="284"/>
      <c r="E1257" s="284">
        <v>24700</v>
      </c>
      <c r="F1257" s="284"/>
      <c r="G1257" s="220">
        <v>169249</v>
      </c>
      <c r="H1257" s="220"/>
      <c r="I1257" s="280">
        <v>9.6656305750364005E-2</v>
      </c>
      <c r="J1257" s="221"/>
    </row>
    <row r="1258" spans="2:12" ht="24.95" customHeight="1" x14ac:dyDescent="0.2">
      <c r="B1258" s="209" t="s">
        <v>157</v>
      </c>
      <c r="C1258" s="219">
        <v>170819</v>
      </c>
      <c r="D1258" s="219"/>
      <c r="E1258" s="219">
        <v>19158</v>
      </c>
      <c r="F1258" s="219"/>
      <c r="G1258" s="220">
        <v>189977</v>
      </c>
      <c r="H1258" s="220"/>
      <c r="I1258" s="225">
        <v>0.107085103514</v>
      </c>
      <c r="J1258" s="225"/>
    </row>
    <row r="1259" spans="2:12" ht="24.95" customHeight="1" x14ac:dyDescent="0.2">
      <c r="B1259" s="75" t="s">
        <v>43</v>
      </c>
      <c r="C1259" s="218">
        <f>(C1258-C1257)/C1257</f>
        <v>0.18173768064808474</v>
      </c>
      <c r="D1259" s="218"/>
      <c r="E1259" s="218">
        <f>(E1258-E1257)/E1257</f>
        <v>-0.22437246963562754</v>
      </c>
      <c r="F1259" s="218"/>
      <c r="G1259" s="218">
        <f>(G1258-G1257)/G1257</f>
        <v>0.12247044295682692</v>
      </c>
      <c r="H1259" s="218"/>
      <c r="I1259" s="218">
        <f>(I1258-I1257)/I1257</f>
        <v>0.10789567925936086</v>
      </c>
      <c r="J1259" s="218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3" t="s">
        <v>122</v>
      </c>
      <c r="C1289" s="223"/>
      <c r="D1289" s="223"/>
      <c r="E1289" s="223"/>
      <c r="F1289" s="223"/>
      <c r="G1289" s="223"/>
      <c r="H1289" s="223"/>
      <c r="I1289" s="223"/>
      <c r="J1289" s="223"/>
      <c r="K1289" s="223"/>
      <c r="L1289" s="223"/>
      <c r="M1289" s="223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3" t="s">
        <v>123</v>
      </c>
      <c r="C1291" s="223"/>
      <c r="D1291" s="223"/>
      <c r="E1291" s="223"/>
      <c r="F1291" s="223"/>
      <c r="G1291" s="223"/>
      <c r="H1291" s="223"/>
      <c r="I1291" s="223"/>
      <c r="J1291" s="223"/>
      <c r="K1291" s="223"/>
      <c r="L1291" s="223"/>
      <c r="M1291" s="223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76" t="s">
        <v>96</v>
      </c>
      <c r="C1293" s="276"/>
      <c r="D1293" s="276"/>
      <c r="E1293" s="276"/>
      <c r="F1293" s="276"/>
      <c r="G1293" s="276"/>
      <c r="H1293" s="276"/>
      <c r="I1293" s="276"/>
      <c r="J1293" s="276"/>
    </row>
    <row r="1294" spans="2:15" ht="24.95" customHeight="1" x14ac:dyDescent="0.2">
      <c r="B1294" s="266" t="s">
        <v>36</v>
      </c>
      <c r="C1294" s="230" t="s">
        <v>47</v>
      </c>
      <c r="D1294" s="230"/>
      <c r="E1294" s="230"/>
      <c r="F1294" s="230" t="s">
        <v>48</v>
      </c>
      <c r="G1294" s="230"/>
      <c r="H1294" s="230"/>
      <c r="I1294" s="93" t="s">
        <v>52</v>
      </c>
      <c r="J1294" s="95" t="s">
        <v>53</v>
      </c>
      <c r="M1294" s="2"/>
    </row>
    <row r="1295" spans="2:15" ht="24.95" customHeight="1" x14ac:dyDescent="0.2">
      <c r="B1295" s="267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200">
        <v>2261</v>
      </c>
      <c r="D1296" s="200">
        <v>81</v>
      </c>
      <c r="E1296" s="207">
        <v>2342</v>
      </c>
      <c r="F1296" s="200">
        <v>4549</v>
      </c>
      <c r="G1296" s="200">
        <v>190</v>
      </c>
      <c r="H1296" s="201">
        <v>4739</v>
      </c>
      <c r="I1296" s="203">
        <v>0.12005374470000001</v>
      </c>
      <c r="J1296" s="205">
        <v>2.0234842015371002</v>
      </c>
      <c r="K1296" s="35"/>
      <c r="M1296" s="2"/>
    </row>
    <row r="1297" spans="2:14" ht="24.95" customHeight="1" x14ac:dyDescent="0.2">
      <c r="B1297" s="175" t="s">
        <v>5</v>
      </c>
      <c r="C1297" s="200">
        <v>2122</v>
      </c>
      <c r="D1297" s="200">
        <v>488</v>
      </c>
      <c r="E1297" s="207">
        <v>2610</v>
      </c>
      <c r="F1297" s="200">
        <v>6208</v>
      </c>
      <c r="G1297" s="200">
        <v>1199</v>
      </c>
      <c r="H1297" s="201">
        <v>7407</v>
      </c>
      <c r="I1297" s="203">
        <v>0.2385332513</v>
      </c>
      <c r="J1297" s="205">
        <v>2.8379310344827999</v>
      </c>
      <c r="K1297" s="35"/>
      <c r="M1297" s="2"/>
    </row>
    <row r="1298" spans="2:14" ht="24.95" customHeight="1" x14ac:dyDescent="0.2">
      <c r="B1298" s="175" t="s">
        <v>22</v>
      </c>
      <c r="C1298" s="200">
        <v>3135</v>
      </c>
      <c r="D1298" s="200">
        <v>257</v>
      </c>
      <c r="E1298" s="207">
        <v>3392</v>
      </c>
      <c r="F1298" s="200">
        <v>6605</v>
      </c>
      <c r="G1298" s="200">
        <v>670</v>
      </c>
      <c r="H1298" s="201">
        <v>7275</v>
      </c>
      <c r="I1298" s="203">
        <v>0.1710023591</v>
      </c>
      <c r="J1298" s="205">
        <v>2.1447523584905999</v>
      </c>
      <c r="K1298" s="35"/>
      <c r="M1298" s="2"/>
    </row>
    <row r="1299" spans="2:14" ht="24.95" customHeight="1" x14ac:dyDescent="0.2">
      <c r="B1299" s="175" t="s">
        <v>7</v>
      </c>
      <c r="C1299" s="200">
        <v>448</v>
      </c>
      <c r="D1299" s="200">
        <v>315</v>
      </c>
      <c r="E1299" s="207">
        <v>763</v>
      </c>
      <c r="F1299" s="200">
        <v>1518</v>
      </c>
      <c r="G1299" s="200">
        <v>705</v>
      </c>
      <c r="H1299" s="201">
        <v>2223</v>
      </c>
      <c r="I1299" s="203">
        <v>0.27015867370000002</v>
      </c>
      <c r="J1299" s="205">
        <v>2.9134993446920001</v>
      </c>
      <c r="K1299" s="35"/>
      <c r="M1299" s="2"/>
    </row>
    <row r="1300" spans="2:14" ht="24.95" customHeight="1" x14ac:dyDescent="0.2">
      <c r="B1300" s="175" t="s">
        <v>8</v>
      </c>
      <c r="C1300" s="200">
        <v>6782</v>
      </c>
      <c r="D1300" s="200">
        <v>1922</v>
      </c>
      <c r="E1300" s="207">
        <v>8704</v>
      </c>
      <c r="F1300" s="200">
        <v>12912</v>
      </c>
      <c r="G1300" s="200">
        <v>3831</v>
      </c>
      <c r="H1300" s="201">
        <v>16743</v>
      </c>
      <c r="I1300" s="203">
        <v>0.27786351920000002</v>
      </c>
      <c r="J1300" s="205">
        <v>1.9235983455882</v>
      </c>
      <c r="K1300" s="35"/>
      <c r="M1300" s="2"/>
    </row>
    <row r="1301" spans="2:14" ht="24.95" customHeight="1" x14ac:dyDescent="0.2">
      <c r="B1301" s="175" t="s">
        <v>9</v>
      </c>
      <c r="C1301" s="200">
        <v>2298</v>
      </c>
      <c r="D1301" s="200">
        <v>279</v>
      </c>
      <c r="E1301" s="207">
        <v>2577</v>
      </c>
      <c r="F1301" s="200">
        <v>5730</v>
      </c>
      <c r="G1301" s="200">
        <v>607</v>
      </c>
      <c r="H1301" s="201">
        <v>6337</v>
      </c>
      <c r="I1301" s="203">
        <v>0.15640348500000001</v>
      </c>
      <c r="J1301" s="205">
        <v>2.4590609235545</v>
      </c>
      <c r="K1301" s="35"/>
      <c r="M1301" s="2"/>
    </row>
    <row r="1302" spans="2:14" ht="24.95" customHeight="1" x14ac:dyDescent="0.2">
      <c r="B1302" s="175" t="s">
        <v>10</v>
      </c>
      <c r="C1302" s="200">
        <v>1339</v>
      </c>
      <c r="D1302" s="200">
        <v>37</v>
      </c>
      <c r="E1302" s="207">
        <v>1376</v>
      </c>
      <c r="F1302" s="200">
        <v>3823</v>
      </c>
      <c r="G1302" s="200">
        <v>111</v>
      </c>
      <c r="H1302" s="201">
        <v>3934</v>
      </c>
      <c r="I1302" s="203">
        <v>0.17846177060000001</v>
      </c>
      <c r="J1302" s="205">
        <v>2.8590116279069999</v>
      </c>
      <c r="K1302" s="35"/>
      <c r="M1302" s="2"/>
    </row>
    <row r="1303" spans="2:14" ht="24.95" customHeight="1" x14ac:dyDescent="0.2">
      <c r="B1303" s="175" t="s">
        <v>11</v>
      </c>
      <c r="C1303" s="200">
        <v>1055</v>
      </c>
      <c r="D1303" s="200">
        <v>59</v>
      </c>
      <c r="E1303" s="207">
        <v>1114</v>
      </c>
      <c r="F1303" s="200">
        <v>2150</v>
      </c>
      <c r="G1303" s="200">
        <v>97</v>
      </c>
      <c r="H1303" s="201">
        <v>2247</v>
      </c>
      <c r="I1303" s="203">
        <v>5.4213815200000001E-2</v>
      </c>
      <c r="J1303" s="205">
        <v>2.0170556552962</v>
      </c>
      <c r="K1303" s="35"/>
      <c r="M1303" s="36"/>
    </row>
    <row r="1304" spans="2:14" ht="24.95" customHeight="1" x14ac:dyDescent="0.2">
      <c r="B1304" s="175" t="s">
        <v>12</v>
      </c>
      <c r="C1304" s="200">
        <v>877</v>
      </c>
      <c r="D1304" s="200">
        <v>52</v>
      </c>
      <c r="E1304" s="207">
        <v>929</v>
      </c>
      <c r="F1304" s="200">
        <v>1754</v>
      </c>
      <c r="G1304" s="200">
        <v>104</v>
      </c>
      <c r="H1304" s="201">
        <v>1858</v>
      </c>
      <c r="I1304" s="203">
        <v>0.1201616445</v>
      </c>
      <c r="J1304" s="205">
        <v>2</v>
      </c>
      <c r="K1304" s="35"/>
      <c r="M1304" s="36"/>
    </row>
    <row r="1305" spans="2:14" ht="24.95" customHeight="1" x14ac:dyDescent="0.2">
      <c r="B1305" s="176" t="s">
        <v>14</v>
      </c>
      <c r="C1305" s="197">
        <v>20317</v>
      </c>
      <c r="D1305" s="197">
        <v>3490</v>
      </c>
      <c r="E1305" s="208">
        <v>23807</v>
      </c>
      <c r="F1305" s="197">
        <v>45249</v>
      </c>
      <c r="G1305" s="197">
        <v>7514</v>
      </c>
      <c r="H1305" s="202">
        <v>52763</v>
      </c>
      <c r="I1305" s="204">
        <v>0.17527799029999999</v>
      </c>
      <c r="J1305" s="206">
        <v>2.2162809257781002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27" t="s">
        <v>174</v>
      </c>
      <c r="C1319" s="227"/>
      <c r="D1319" s="227"/>
      <c r="E1319" s="227"/>
      <c r="F1319" s="227"/>
      <c r="G1319" s="227"/>
      <c r="H1319" s="227"/>
      <c r="I1319" s="227"/>
      <c r="J1319" s="227"/>
      <c r="K1319" s="227"/>
      <c r="L1319" s="227"/>
      <c r="M1319" s="227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56" t="s">
        <v>13</v>
      </c>
      <c r="C1321" s="256"/>
      <c r="D1321" s="256"/>
      <c r="E1321" s="256"/>
      <c r="F1321" s="256"/>
      <c r="G1321" s="256"/>
      <c r="H1321" s="256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57" t="s">
        <v>62</v>
      </c>
      <c r="D1322" s="257"/>
      <c r="E1322" s="257" t="s">
        <v>63</v>
      </c>
      <c r="F1322" s="257"/>
      <c r="G1322" s="257" t="s">
        <v>0</v>
      </c>
      <c r="H1322" s="257"/>
      <c r="I1322" s="28"/>
      <c r="J1322" s="28"/>
      <c r="K1322" s="28"/>
      <c r="L1322" s="28"/>
    </row>
    <row r="1323" spans="2:13" ht="24.95" customHeight="1" x14ac:dyDescent="0.2">
      <c r="B1323" s="209" t="s">
        <v>159</v>
      </c>
      <c r="C1323" s="284">
        <v>17509</v>
      </c>
      <c r="D1323" s="284"/>
      <c r="E1323" s="284">
        <v>2941</v>
      </c>
      <c r="F1323" s="284"/>
      <c r="G1323" s="220">
        <v>20450</v>
      </c>
      <c r="H1323" s="221"/>
      <c r="I1323" s="28"/>
      <c r="J1323" s="28"/>
      <c r="K1323" s="28"/>
      <c r="L1323" s="28"/>
    </row>
    <row r="1324" spans="2:13" ht="24.95" customHeight="1" x14ac:dyDescent="0.2">
      <c r="B1324" s="209" t="s">
        <v>156</v>
      </c>
      <c r="C1324" s="284">
        <v>20317</v>
      </c>
      <c r="D1324" s="284"/>
      <c r="E1324" s="284">
        <v>3490</v>
      </c>
      <c r="F1324" s="284"/>
      <c r="G1324" s="220">
        <v>23807</v>
      </c>
      <c r="H1324" s="221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8">
        <f>(C1324-C1323)/C1323</f>
        <v>0.16037466445827861</v>
      </c>
      <c r="D1325" s="238"/>
      <c r="E1325" s="238">
        <f>(E1324-E1323)/E1323</f>
        <v>0.18667120027201631</v>
      </c>
      <c r="F1325" s="238"/>
      <c r="G1325" s="238">
        <f>(G1324-G1323)/G1323</f>
        <v>0.1641564792176039</v>
      </c>
      <c r="H1325" s="238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6" t="s">
        <v>15</v>
      </c>
      <c r="C1336" s="226"/>
      <c r="D1336" s="226"/>
      <c r="E1336" s="226"/>
      <c r="F1336" s="226"/>
      <c r="G1336" s="226"/>
      <c r="H1336" s="226"/>
      <c r="I1336" s="226"/>
      <c r="J1336" s="226"/>
    </row>
    <row r="1337" spans="2:12" ht="24.95" customHeight="1" x14ac:dyDescent="0.2">
      <c r="B1337" s="97" t="s">
        <v>35</v>
      </c>
      <c r="C1337" s="258" t="s">
        <v>64</v>
      </c>
      <c r="D1337" s="258"/>
      <c r="E1337" s="258" t="s">
        <v>65</v>
      </c>
      <c r="F1337" s="258"/>
      <c r="G1337" s="258" t="s">
        <v>1</v>
      </c>
      <c r="H1337" s="258"/>
      <c r="I1337" s="258" t="s">
        <v>18</v>
      </c>
      <c r="J1337" s="258"/>
      <c r="L1337" s="29"/>
    </row>
    <row r="1338" spans="2:12" ht="24.95" customHeight="1" x14ac:dyDescent="0.2">
      <c r="B1338" s="209" t="s">
        <v>159</v>
      </c>
      <c r="C1338" s="284">
        <v>38088</v>
      </c>
      <c r="D1338" s="284"/>
      <c r="E1338" s="284">
        <v>6014</v>
      </c>
      <c r="F1338" s="284"/>
      <c r="G1338" s="220">
        <v>44102</v>
      </c>
      <c r="H1338" s="220"/>
      <c r="I1338" s="280">
        <v>0.16685104719999999</v>
      </c>
      <c r="J1338" s="221"/>
    </row>
    <row r="1339" spans="2:12" ht="24.95" customHeight="1" x14ac:dyDescent="0.2">
      <c r="B1339" s="209" t="s">
        <v>156</v>
      </c>
      <c r="C1339" s="284">
        <v>45249</v>
      </c>
      <c r="D1339" s="284"/>
      <c r="E1339" s="284">
        <v>7514</v>
      </c>
      <c r="F1339" s="284"/>
      <c r="G1339" s="220">
        <v>52763</v>
      </c>
      <c r="H1339" s="220"/>
      <c r="I1339" s="280">
        <v>0.17527799029999999</v>
      </c>
      <c r="J1339" s="221"/>
    </row>
    <row r="1340" spans="2:12" ht="24.95" customHeight="1" x14ac:dyDescent="0.2">
      <c r="B1340" s="75" t="s">
        <v>43</v>
      </c>
      <c r="C1340" s="218">
        <f>(C1339-C1338)/C1338</f>
        <v>0.18801197227473221</v>
      </c>
      <c r="D1340" s="218"/>
      <c r="E1340" s="218">
        <f>(E1339-E1338)/E1338</f>
        <v>0.24941802460924509</v>
      </c>
      <c r="F1340" s="218"/>
      <c r="G1340" s="218">
        <f>(G1339-G1338)/G1338</f>
        <v>0.19638565144437894</v>
      </c>
      <c r="H1340" s="218"/>
      <c r="I1340" s="218">
        <f>(I1339-I1338)/I1338</f>
        <v>5.0505784898663801E-2</v>
      </c>
      <c r="J1340" s="218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5" t="s">
        <v>175</v>
      </c>
      <c r="C1351" s="255"/>
      <c r="D1351" s="255"/>
      <c r="E1351" s="255"/>
      <c r="F1351" s="255"/>
      <c r="G1351" s="255"/>
      <c r="H1351" s="255"/>
      <c r="I1351" s="255"/>
      <c r="J1351" s="255"/>
      <c r="K1351" s="255"/>
      <c r="L1351" s="255"/>
      <c r="M1351" s="255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4" t="s">
        <v>13</v>
      </c>
      <c r="C1353" s="234"/>
      <c r="D1353" s="234"/>
      <c r="E1353" s="234"/>
      <c r="F1353" s="234"/>
      <c r="G1353" s="234"/>
      <c r="H1353" s="234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8" t="s">
        <v>51</v>
      </c>
      <c r="D1354" s="228"/>
      <c r="E1354" s="228" t="s">
        <v>50</v>
      </c>
      <c r="F1354" s="228"/>
      <c r="G1354" s="228" t="s">
        <v>0</v>
      </c>
      <c r="H1354" s="228"/>
    </row>
    <row r="1355" spans="2:14" ht="24.95" customHeight="1" x14ac:dyDescent="0.2">
      <c r="B1355" s="209" t="s">
        <v>161</v>
      </c>
      <c r="C1355" s="284">
        <v>50787</v>
      </c>
      <c r="D1355" s="284"/>
      <c r="E1355" s="284">
        <v>8620</v>
      </c>
      <c r="F1355" s="284"/>
      <c r="G1355" s="220">
        <v>59407</v>
      </c>
      <c r="H1355" s="220"/>
    </row>
    <row r="1356" spans="2:14" ht="24.95" customHeight="1" x14ac:dyDescent="0.2">
      <c r="B1356" s="209" t="s">
        <v>157</v>
      </c>
      <c r="C1356" s="219">
        <v>53232</v>
      </c>
      <c r="D1356" s="219"/>
      <c r="E1356" s="219">
        <v>10605</v>
      </c>
      <c r="F1356" s="219"/>
      <c r="G1356" s="220">
        <v>63837</v>
      </c>
      <c r="H1356" s="220"/>
    </row>
    <row r="1357" spans="2:14" ht="24.95" customHeight="1" x14ac:dyDescent="0.2">
      <c r="B1357" s="78" t="s">
        <v>43</v>
      </c>
      <c r="C1357" s="238">
        <f>(C1356-C1355)/C1355</f>
        <v>4.8142241124697262E-2</v>
      </c>
      <c r="D1357" s="238"/>
      <c r="E1357" s="238">
        <f>(E1356-E1355)/E1355</f>
        <v>0.2302784222737819</v>
      </c>
      <c r="F1357" s="238"/>
      <c r="G1357" s="238">
        <f>(G1356-G1355)/G1355</f>
        <v>7.4570336828993222E-2</v>
      </c>
      <c r="H1357" s="238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6" t="s">
        <v>15</v>
      </c>
      <c r="C1379" s="226"/>
      <c r="D1379" s="226"/>
      <c r="E1379" s="226"/>
      <c r="F1379" s="226"/>
      <c r="G1379" s="226"/>
      <c r="H1379" s="226"/>
      <c r="I1379" s="226"/>
      <c r="J1379" s="226"/>
    </row>
    <row r="1380" spans="2:12" ht="24.95" customHeight="1" x14ac:dyDescent="0.2">
      <c r="B1380" s="97" t="s">
        <v>35</v>
      </c>
      <c r="C1380" s="258" t="s">
        <v>40</v>
      </c>
      <c r="D1380" s="258"/>
      <c r="E1380" s="258" t="s">
        <v>41</v>
      </c>
      <c r="F1380" s="258"/>
      <c r="G1380" s="258" t="s">
        <v>42</v>
      </c>
      <c r="H1380" s="258"/>
      <c r="I1380" s="258" t="s">
        <v>89</v>
      </c>
      <c r="J1380" s="258"/>
      <c r="L1380" s="29"/>
    </row>
    <row r="1381" spans="2:12" ht="24.95" customHeight="1" x14ac:dyDescent="0.2">
      <c r="B1381" s="209" t="s">
        <v>161</v>
      </c>
      <c r="C1381" s="284">
        <v>104622</v>
      </c>
      <c r="D1381" s="284"/>
      <c r="E1381" s="284">
        <v>16292</v>
      </c>
      <c r="F1381" s="284"/>
      <c r="G1381" s="220">
        <v>120914</v>
      </c>
      <c r="H1381" s="220"/>
      <c r="I1381" s="280">
        <v>0.15235895785230999</v>
      </c>
      <c r="J1381" s="221"/>
    </row>
    <row r="1382" spans="2:12" ht="24.95" customHeight="1" x14ac:dyDescent="0.2">
      <c r="B1382" s="209" t="s">
        <v>157</v>
      </c>
      <c r="C1382" s="219">
        <v>113560</v>
      </c>
      <c r="D1382" s="219"/>
      <c r="E1382" s="219">
        <v>21552</v>
      </c>
      <c r="F1382" s="219"/>
      <c r="G1382" s="220">
        <v>135112</v>
      </c>
      <c r="H1382" s="220"/>
      <c r="I1382" s="225">
        <v>0.15848748751045</v>
      </c>
      <c r="J1382" s="225"/>
    </row>
    <row r="1383" spans="2:12" ht="24.95" customHeight="1" x14ac:dyDescent="0.2">
      <c r="B1383" s="75" t="s">
        <v>43</v>
      </c>
      <c r="C1383" s="218">
        <f>(C1382-C1381)/C1381</f>
        <v>8.5431362428552315E-2</v>
      </c>
      <c r="D1383" s="218"/>
      <c r="E1383" s="218">
        <f>(E1382-E1381)/E1381</f>
        <v>0.32285784434078074</v>
      </c>
      <c r="F1383" s="218"/>
      <c r="G1383" s="218">
        <f>(G1382-G1381)/G1381</f>
        <v>0.11742230014721207</v>
      </c>
      <c r="H1383" s="218"/>
      <c r="I1383" s="218">
        <f>(I1382-I1381)/I1381</f>
        <v>4.0224281817946884E-2</v>
      </c>
      <c r="J1383" s="218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82" t="s">
        <v>39</v>
      </c>
      <c r="C1413" s="282"/>
      <c r="D1413" s="282"/>
      <c r="E1413" s="282"/>
      <c r="F1413" s="282"/>
      <c r="G1413" s="282"/>
      <c r="H1413" s="282"/>
      <c r="I1413" s="282"/>
      <c r="J1413" s="282"/>
      <c r="K1413" s="282"/>
      <c r="L1413" s="282"/>
      <c r="M1413" s="282"/>
    </row>
    <row r="1414" spans="2:15" ht="15" customHeight="1" x14ac:dyDescent="0.2"/>
    <row r="1415" spans="2:15" ht="25.5" customHeight="1" x14ac:dyDescent="0.2">
      <c r="B1415" s="239" t="s">
        <v>84</v>
      </c>
      <c r="C1415" s="239"/>
      <c r="D1415" s="239"/>
      <c r="E1415" s="239"/>
      <c r="F1415" s="239"/>
      <c r="G1415" s="239"/>
      <c r="H1415" s="239"/>
      <c r="I1415" s="239"/>
      <c r="J1415" s="239"/>
      <c r="K1415" s="239"/>
      <c r="L1415" s="239"/>
      <c r="M1415" s="239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83" t="s">
        <v>176</v>
      </c>
      <c r="C1418" s="283"/>
      <c r="D1418" s="283"/>
      <c r="E1418" s="140" t="s">
        <v>154</v>
      </c>
      <c r="F1418" s="140" t="s">
        <v>155</v>
      </c>
      <c r="G1418" s="141" t="s">
        <v>43</v>
      </c>
      <c r="M1418" s="120"/>
      <c r="N1418" s="121"/>
    </row>
    <row r="1419" spans="2:15" ht="24.95" customHeight="1" x14ac:dyDescent="0.2">
      <c r="B1419" s="249" t="s">
        <v>59</v>
      </c>
      <c r="C1419" s="254" t="s">
        <v>23</v>
      </c>
      <c r="D1419" s="254"/>
      <c r="E1419" s="216">
        <v>1798</v>
      </c>
      <c r="F1419" s="179">
        <v>1805</v>
      </c>
      <c r="G1419" s="168">
        <f>(F1419-E1419)/E1419</f>
        <v>3.89321468298109E-3</v>
      </c>
      <c r="M1419" s="122"/>
      <c r="N1419" s="42"/>
    </row>
    <row r="1420" spans="2:15" ht="24.95" customHeight="1" x14ac:dyDescent="0.2">
      <c r="B1420" s="245"/>
      <c r="C1420" s="242" t="s">
        <v>29</v>
      </c>
      <c r="D1420" s="242"/>
      <c r="E1420" s="217">
        <v>69839</v>
      </c>
      <c r="F1420" s="180">
        <v>69741</v>
      </c>
      <c r="G1420" s="169">
        <f t="shared" ref="G1420:G1432" si="4">(F1420-E1420)/E1420</f>
        <v>-1.4032274230730681E-3</v>
      </c>
      <c r="M1420" s="122"/>
      <c r="N1420" s="42"/>
    </row>
    <row r="1421" spans="2:15" ht="24.95" customHeight="1" x14ac:dyDescent="0.2">
      <c r="B1421" s="245" t="s">
        <v>114</v>
      </c>
      <c r="C1421" s="242" t="s">
        <v>23</v>
      </c>
      <c r="D1421" s="242"/>
      <c r="E1421" s="217">
        <v>118</v>
      </c>
      <c r="F1421" s="180">
        <v>120</v>
      </c>
      <c r="G1421" s="169">
        <f t="shared" si="4"/>
        <v>1.6949152542372881E-2</v>
      </c>
      <c r="M1421" s="123"/>
      <c r="N1421" s="28"/>
    </row>
    <row r="1422" spans="2:15" ht="24.95" customHeight="1" x14ac:dyDescent="0.2">
      <c r="B1422" s="245"/>
      <c r="C1422" s="242" t="s">
        <v>29</v>
      </c>
      <c r="D1422" s="242"/>
      <c r="E1422" s="217">
        <v>37647</v>
      </c>
      <c r="F1422" s="180">
        <v>37715</v>
      </c>
      <c r="G1422" s="169">
        <f t="shared" si="4"/>
        <v>1.8062528222700348E-3</v>
      </c>
      <c r="K1422" s="5"/>
      <c r="L1422" s="5"/>
      <c r="M1422" s="123"/>
      <c r="N1422" s="28"/>
    </row>
    <row r="1423" spans="2:15" ht="24.95" customHeight="1" x14ac:dyDescent="0.2">
      <c r="B1423" s="245" t="s">
        <v>20</v>
      </c>
      <c r="C1423" s="242" t="s">
        <v>23</v>
      </c>
      <c r="D1423" s="242"/>
      <c r="E1423" s="217">
        <v>4195</v>
      </c>
      <c r="F1423" s="180">
        <v>4181</v>
      </c>
      <c r="G1423" s="169">
        <f t="shared" si="4"/>
        <v>-3.3373063170441001E-3</v>
      </c>
    </row>
    <row r="1424" spans="2:15" ht="24.95" customHeight="1" x14ac:dyDescent="0.2">
      <c r="B1424" s="245"/>
      <c r="C1424" s="242" t="s">
        <v>29</v>
      </c>
      <c r="D1424" s="242"/>
      <c r="E1424" s="217">
        <v>38192</v>
      </c>
      <c r="F1424" s="180">
        <v>38097</v>
      </c>
      <c r="G1424" s="169">
        <f t="shared" si="4"/>
        <v>-2.4874319229157937E-3</v>
      </c>
      <c r="L1424" s="55"/>
    </row>
    <row r="1425" spans="2:13" ht="24.95" customHeight="1" x14ac:dyDescent="0.2">
      <c r="B1425" s="245" t="s">
        <v>58</v>
      </c>
      <c r="C1425" s="242" t="s">
        <v>23</v>
      </c>
      <c r="D1425" s="242"/>
      <c r="E1425" s="217">
        <v>359</v>
      </c>
      <c r="F1425" s="180">
        <v>371</v>
      </c>
      <c r="G1425" s="169">
        <f t="shared" si="4"/>
        <v>3.3426183844011144E-2</v>
      </c>
      <c r="L1425" s="55"/>
      <c r="M1425" s="55"/>
    </row>
    <row r="1426" spans="2:13" ht="24.95" customHeight="1" x14ac:dyDescent="0.2">
      <c r="B1426" s="245"/>
      <c r="C1426" s="242" t="s">
        <v>29</v>
      </c>
      <c r="D1426" s="242"/>
      <c r="E1426" s="217">
        <v>14649</v>
      </c>
      <c r="F1426" s="180">
        <v>15000</v>
      </c>
      <c r="G1426" s="169">
        <f t="shared" si="4"/>
        <v>2.3960679909891459E-2</v>
      </c>
    </row>
    <row r="1427" spans="2:13" ht="24.95" customHeight="1" x14ac:dyDescent="0.2">
      <c r="B1427" s="245" t="s">
        <v>107</v>
      </c>
      <c r="C1427" s="242" t="s">
        <v>23</v>
      </c>
      <c r="D1427" s="242"/>
      <c r="E1427" s="217">
        <v>5015</v>
      </c>
      <c r="F1427" s="180">
        <v>5575</v>
      </c>
      <c r="G1427" s="169">
        <f t="shared" si="4"/>
        <v>0.11166500498504486</v>
      </c>
    </row>
    <row r="1428" spans="2:13" ht="24.95" customHeight="1" x14ac:dyDescent="0.2">
      <c r="B1428" s="245"/>
      <c r="C1428" s="242" t="s">
        <v>29</v>
      </c>
      <c r="D1428" s="242"/>
      <c r="E1428" s="217">
        <v>32199</v>
      </c>
      <c r="F1428" s="180">
        <v>36321</v>
      </c>
      <c r="G1428" s="169">
        <f t="shared" si="4"/>
        <v>0.12801639802478337</v>
      </c>
    </row>
    <row r="1429" spans="2:13" ht="24.95" customHeight="1" x14ac:dyDescent="0.2">
      <c r="B1429" s="245" t="s">
        <v>108</v>
      </c>
      <c r="C1429" s="242" t="s">
        <v>23</v>
      </c>
      <c r="D1429" s="242"/>
      <c r="E1429" s="217">
        <v>600</v>
      </c>
      <c r="F1429" s="180">
        <v>671</v>
      </c>
      <c r="G1429" s="169">
        <f t="shared" si="4"/>
        <v>0.11833333333333333</v>
      </c>
    </row>
    <row r="1430" spans="2:13" ht="24.95" customHeight="1" x14ac:dyDescent="0.2">
      <c r="B1430" s="245"/>
      <c r="C1430" s="242" t="s">
        <v>29</v>
      </c>
      <c r="D1430" s="242"/>
      <c r="E1430" s="217">
        <v>10478</v>
      </c>
      <c r="F1430" s="180">
        <v>11455</v>
      </c>
      <c r="G1430" s="169">
        <f t="shared" si="4"/>
        <v>9.3242985302538647E-2</v>
      </c>
    </row>
    <row r="1431" spans="2:13" ht="24.95" customHeight="1" x14ac:dyDescent="0.2">
      <c r="B1431" s="246" t="s">
        <v>14</v>
      </c>
      <c r="C1431" s="243" t="s">
        <v>23</v>
      </c>
      <c r="D1431" s="243"/>
      <c r="E1431" s="182">
        <f>SUM(E1419,E1421,E1423,E1425,E1427,E1429)</f>
        <v>12085</v>
      </c>
      <c r="F1431" s="182">
        <f>SUM(F1419,F1421,F1423,F1425,F1427,F1429)</f>
        <v>12723</v>
      </c>
      <c r="G1431" s="138">
        <f t="shared" si="4"/>
        <v>5.2792718245759207E-2</v>
      </c>
    </row>
    <row r="1432" spans="2:13" ht="24.95" customHeight="1" x14ac:dyDescent="0.2">
      <c r="B1432" s="247"/>
      <c r="C1432" s="244" t="s">
        <v>29</v>
      </c>
      <c r="D1432" s="244"/>
      <c r="E1432" s="172">
        <f>SUM(E1420,E1422,E1424,E1426,E1428,E1430)</f>
        <v>203004</v>
      </c>
      <c r="F1432" s="172">
        <f>SUM(F1420,F1422,F1424,F1426,F1428,F1430)</f>
        <v>208329</v>
      </c>
      <c r="G1432" s="137">
        <f t="shared" si="4"/>
        <v>2.6231010226399482E-2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39" t="s">
        <v>80</v>
      </c>
      <c r="C1474" s="239"/>
      <c r="D1474" s="239"/>
      <c r="E1474" s="239"/>
      <c r="F1474" s="239"/>
      <c r="G1474" s="239"/>
      <c r="H1474" s="239"/>
      <c r="I1474" s="239"/>
      <c r="J1474" s="239"/>
      <c r="K1474" s="239"/>
      <c r="L1474" s="239"/>
      <c r="M1474" s="239"/>
    </row>
    <row r="1475" spans="2:13" ht="15" customHeight="1" x14ac:dyDescent="0.2"/>
    <row r="1476" spans="2:13" ht="24.95" customHeight="1" x14ac:dyDescent="0.2">
      <c r="B1476" s="266" t="s">
        <v>36</v>
      </c>
      <c r="C1476" s="248" t="s">
        <v>19</v>
      </c>
      <c r="D1476" s="248"/>
      <c r="E1476" s="248" t="s">
        <v>150</v>
      </c>
      <c r="F1476" s="248"/>
      <c r="G1476" s="248" t="s">
        <v>17</v>
      </c>
      <c r="H1476" s="248"/>
      <c r="I1476" s="248" t="s">
        <v>14</v>
      </c>
      <c r="J1476" s="248"/>
    </row>
    <row r="1477" spans="2:13" ht="24.95" customHeight="1" x14ac:dyDescent="0.2">
      <c r="B1477" s="267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58</v>
      </c>
      <c r="D1478" s="180">
        <v>4055</v>
      </c>
      <c r="E1478" s="180">
        <v>81</v>
      </c>
      <c r="F1478" s="180">
        <v>1836</v>
      </c>
      <c r="G1478" s="180">
        <v>10</v>
      </c>
      <c r="H1478" s="180">
        <v>147</v>
      </c>
      <c r="I1478" s="178">
        <v>149</v>
      </c>
      <c r="J1478" s="178">
        <v>6038</v>
      </c>
    </row>
    <row r="1479" spans="2:13" ht="24.95" customHeight="1" x14ac:dyDescent="0.2">
      <c r="B1479" s="68" t="s">
        <v>5</v>
      </c>
      <c r="C1479" s="180">
        <v>121</v>
      </c>
      <c r="D1479" s="180">
        <v>7470</v>
      </c>
      <c r="E1479" s="180">
        <v>108</v>
      </c>
      <c r="F1479" s="180">
        <v>2621</v>
      </c>
      <c r="G1479" s="180">
        <v>70</v>
      </c>
      <c r="H1479" s="180">
        <v>1078</v>
      </c>
      <c r="I1479" s="178">
        <v>299</v>
      </c>
      <c r="J1479" s="178">
        <v>11169</v>
      </c>
    </row>
    <row r="1480" spans="2:13" ht="24.95" customHeight="1" x14ac:dyDescent="0.2">
      <c r="B1480" s="68" t="s">
        <v>22</v>
      </c>
      <c r="C1480" s="180">
        <v>93</v>
      </c>
      <c r="D1480" s="180">
        <v>6750</v>
      </c>
      <c r="E1480" s="180">
        <v>193</v>
      </c>
      <c r="F1480" s="180">
        <v>4364</v>
      </c>
      <c r="G1480" s="180">
        <v>113</v>
      </c>
      <c r="H1480" s="180">
        <v>1326</v>
      </c>
      <c r="I1480" s="178">
        <v>399</v>
      </c>
      <c r="J1480" s="178">
        <v>12440</v>
      </c>
    </row>
    <row r="1481" spans="2:13" ht="24.95" customHeight="1" x14ac:dyDescent="0.2">
      <c r="B1481" s="68" t="s">
        <v>7</v>
      </c>
      <c r="C1481" s="180">
        <v>36</v>
      </c>
      <c r="D1481" s="180">
        <v>2235</v>
      </c>
      <c r="E1481" s="180">
        <v>58</v>
      </c>
      <c r="F1481" s="180">
        <v>1342</v>
      </c>
      <c r="G1481" s="180">
        <v>22</v>
      </c>
      <c r="H1481" s="180">
        <v>274</v>
      </c>
      <c r="I1481" s="178">
        <v>116</v>
      </c>
      <c r="J1481" s="178">
        <v>3851</v>
      </c>
    </row>
    <row r="1482" spans="2:13" ht="24.95" customHeight="1" x14ac:dyDescent="0.2">
      <c r="B1482" s="68" t="s">
        <v>8</v>
      </c>
      <c r="C1482" s="180">
        <v>106</v>
      </c>
      <c r="D1482" s="180">
        <v>8806</v>
      </c>
      <c r="E1482" s="180">
        <v>107</v>
      </c>
      <c r="F1482" s="180">
        <v>2556</v>
      </c>
      <c r="G1482" s="180">
        <v>40</v>
      </c>
      <c r="H1482" s="180">
        <v>513</v>
      </c>
      <c r="I1482" s="178">
        <v>253</v>
      </c>
      <c r="J1482" s="178">
        <v>11875</v>
      </c>
    </row>
    <row r="1483" spans="2:13" ht="24.95" customHeight="1" x14ac:dyDescent="0.2">
      <c r="B1483" s="68" t="s">
        <v>9</v>
      </c>
      <c r="C1483" s="180">
        <v>65</v>
      </c>
      <c r="D1483" s="180">
        <v>4456</v>
      </c>
      <c r="E1483" s="180">
        <v>78</v>
      </c>
      <c r="F1483" s="180">
        <v>2041</v>
      </c>
      <c r="G1483" s="180">
        <v>29</v>
      </c>
      <c r="H1483" s="180">
        <v>358</v>
      </c>
      <c r="I1483" s="178">
        <v>172</v>
      </c>
      <c r="J1483" s="178">
        <v>6855</v>
      </c>
    </row>
    <row r="1484" spans="2:13" ht="24.95" customHeight="1" x14ac:dyDescent="0.2">
      <c r="B1484" s="68" t="s">
        <v>10</v>
      </c>
      <c r="C1484" s="180">
        <v>44</v>
      </c>
      <c r="D1484" s="180">
        <v>2318</v>
      </c>
      <c r="E1484" s="180">
        <v>81</v>
      </c>
      <c r="F1484" s="180">
        <v>1921</v>
      </c>
      <c r="G1484" s="180">
        <v>16</v>
      </c>
      <c r="H1484" s="180">
        <v>198</v>
      </c>
      <c r="I1484" s="178">
        <v>141</v>
      </c>
      <c r="J1484" s="178">
        <v>4437</v>
      </c>
    </row>
    <row r="1485" spans="2:13" ht="24.95" customHeight="1" x14ac:dyDescent="0.2">
      <c r="B1485" s="68" t="s">
        <v>11</v>
      </c>
      <c r="C1485" s="180">
        <v>76</v>
      </c>
      <c r="D1485" s="180">
        <v>7150</v>
      </c>
      <c r="E1485" s="180">
        <v>56</v>
      </c>
      <c r="F1485" s="180">
        <v>1469</v>
      </c>
      <c r="G1485" s="180">
        <v>38</v>
      </c>
      <c r="H1485" s="180">
        <v>745</v>
      </c>
      <c r="I1485" s="178">
        <v>170</v>
      </c>
      <c r="J1485" s="178">
        <v>9364</v>
      </c>
    </row>
    <row r="1486" spans="2:13" ht="24.95" customHeight="1" x14ac:dyDescent="0.2">
      <c r="B1486" s="68" t="s">
        <v>12</v>
      </c>
      <c r="C1486" s="180">
        <v>41</v>
      </c>
      <c r="D1486" s="180">
        <v>2222</v>
      </c>
      <c r="E1486" s="180">
        <v>50</v>
      </c>
      <c r="F1486" s="180">
        <v>1215</v>
      </c>
      <c r="G1486" s="180">
        <v>15</v>
      </c>
      <c r="H1486" s="180">
        <v>275</v>
      </c>
      <c r="I1486" s="178">
        <v>106</v>
      </c>
      <c r="J1486" s="178">
        <v>3712</v>
      </c>
    </row>
    <row r="1487" spans="2:13" ht="24.95" customHeight="1" x14ac:dyDescent="0.2">
      <c r="B1487" s="72" t="s">
        <v>14</v>
      </c>
      <c r="C1487" s="173">
        <v>640</v>
      </c>
      <c r="D1487" s="173">
        <v>45462</v>
      </c>
      <c r="E1487" s="173">
        <v>812</v>
      </c>
      <c r="F1487" s="173">
        <v>19365</v>
      </c>
      <c r="G1487" s="173">
        <v>353</v>
      </c>
      <c r="H1487" s="173">
        <v>4914</v>
      </c>
      <c r="I1487" s="173">
        <v>1805</v>
      </c>
      <c r="J1487" s="173">
        <v>69741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39" t="s">
        <v>115</v>
      </c>
      <c r="C1502" s="239"/>
      <c r="D1502" s="239"/>
      <c r="E1502" s="239"/>
      <c r="F1502" s="239"/>
      <c r="G1502" s="239"/>
      <c r="H1502" s="239"/>
      <c r="I1502" s="239"/>
      <c r="J1502" s="239"/>
      <c r="K1502" s="239"/>
      <c r="L1502" s="239"/>
      <c r="M1502" s="239"/>
    </row>
    <row r="1503" spans="2:15" ht="15" customHeight="1" x14ac:dyDescent="0.2"/>
    <row r="1504" spans="2:15" ht="24.95" customHeight="1" x14ac:dyDescent="0.2">
      <c r="B1504" s="266" t="s">
        <v>36</v>
      </c>
      <c r="C1504" s="248" t="s">
        <v>24</v>
      </c>
      <c r="D1504" s="248"/>
      <c r="E1504" s="248" t="s">
        <v>25</v>
      </c>
      <c r="F1504" s="248"/>
      <c r="G1504" s="248" t="s">
        <v>26</v>
      </c>
      <c r="H1504" s="248"/>
      <c r="I1504" s="248" t="s">
        <v>14</v>
      </c>
      <c r="J1504" s="248"/>
    </row>
    <row r="1505" spans="2:10" ht="24.95" customHeight="1" x14ac:dyDescent="0.2">
      <c r="B1505" s="267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4377</v>
      </c>
      <c r="G1507" s="180">
        <v>0</v>
      </c>
      <c r="H1507" s="180">
        <v>0</v>
      </c>
      <c r="I1507" s="178">
        <v>19</v>
      </c>
      <c r="J1507" s="178">
        <v>6615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18</v>
      </c>
      <c r="F1510" s="180">
        <v>4150</v>
      </c>
      <c r="G1510" s="180">
        <v>0</v>
      </c>
      <c r="H1510" s="180">
        <v>0</v>
      </c>
      <c r="I1510" s="178">
        <v>20</v>
      </c>
      <c r="J1510" s="178">
        <v>5212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657</v>
      </c>
      <c r="G1511" s="180">
        <v>0</v>
      </c>
      <c r="H1511" s="180">
        <v>0</v>
      </c>
      <c r="I1511" s="178">
        <v>7</v>
      </c>
      <c r="J1511" s="178">
        <v>1960</v>
      </c>
    </row>
    <row r="1512" spans="2:10" ht="24.95" customHeight="1" x14ac:dyDescent="0.2">
      <c r="B1512" s="68" t="s">
        <v>10</v>
      </c>
      <c r="C1512" s="180">
        <v>6</v>
      </c>
      <c r="D1512" s="180">
        <v>5278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6118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2</v>
      </c>
      <c r="F1513" s="180">
        <v>38</v>
      </c>
      <c r="G1513" s="180">
        <v>0</v>
      </c>
      <c r="H1513" s="180">
        <v>0</v>
      </c>
      <c r="I1513" s="178">
        <v>5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12792</v>
      </c>
      <c r="E1515" s="173">
        <v>99</v>
      </c>
      <c r="F1515" s="173">
        <v>24923</v>
      </c>
      <c r="G1515" s="173">
        <v>0</v>
      </c>
      <c r="H1515" s="173">
        <v>0</v>
      </c>
      <c r="I1515" s="173">
        <v>120</v>
      </c>
      <c r="J1515" s="173">
        <v>37715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39" t="s">
        <v>81</v>
      </c>
      <c r="C1536" s="239"/>
      <c r="D1536" s="239"/>
      <c r="E1536" s="239"/>
      <c r="F1536" s="239"/>
      <c r="G1536" s="239"/>
      <c r="H1536" s="239"/>
      <c r="I1536" s="239"/>
      <c r="J1536" s="239"/>
      <c r="K1536" s="239"/>
      <c r="L1536" s="239"/>
      <c r="M1536" s="239"/>
    </row>
    <row r="1537" spans="2:15" ht="15" customHeight="1" x14ac:dyDescent="0.2"/>
    <row r="1538" spans="2:15" ht="24.95" customHeight="1" x14ac:dyDescent="0.2">
      <c r="B1538" s="266" t="s">
        <v>36</v>
      </c>
      <c r="C1538" s="248" t="s">
        <v>27</v>
      </c>
      <c r="D1538" s="248"/>
      <c r="E1538" s="248" t="s">
        <v>28</v>
      </c>
      <c r="F1538" s="248"/>
      <c r="G1538" s="248" t="s">
        <v>54</v>
      </c>
      <c r="H1538" s="248"/>
      <c r="I1538" s="248" t="s">
        <v>44</v>
      </c>
      <c r="J1538" s="248"/>
      <c r="K1538" s="248" t="s">
        <v>14</v>
      </c>
      <c r="L1538" s="248"/>
    </row>
    <row r="1539" spans="2:15" ht="24.95" customHeight="1" x14ac:dyDescent="0.2">
      <c r="B1539" s="267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5</v>
      </c>
      <c r="D1540" s="180">
        <v>47</v>
      </c>
      <c r="E1540" s="180">
        <v>914</v>
      </c>
      <c r="F1540" s="180">
        <v>5834</v>
      </c>
      <c r="G1540" s="180">
        <v>56</v>
      </c>
      <c r="H1540" s="180">
        <v>1199</v>
      </c>
      <c r="I1540" s="180">
        <v>23</v>
      </c>
      <c r="J1540" s="180">
        <v>732</v>
      </c>
      <c r="K1540" s="178">
        <v>998</v>
      </c>
      <c r="L1540" s="178">
        <v>7812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354</v>
      </c>
      <c r="F1541" s="180">
        <v>3225</v>
      </c>
      <c r="G1541" s="180">
        <v>91</v>
      </c>
      <c r="H1541" s="180">
        <v>1631</v>
      </c>
      <c r="I1541" s="180">
        <v>16</v>
      </c>
      <c r="J1541" s="180">
        <v>362</v>
      </c>
      <c r="K1541" s="178">
        <v>487</v>
      </c>
      <c r="L1541" s="178">
        <v>5436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392</v>
      </c>
      <c r="F1542" s="180">
        <v>2199</v>
      </c>
      <c r="G1542" s="180">
        <v>104</v>
      </c>
      <c r="H1542" s="180">
        <v>1919</v>
      </c>
      <c r="I1542" s="180">
        <v>8</v>
      </c>
      <c r="J1542" s="180">
        <v>175</v>
      </c>
      <c r="K1542" s="178">
        <v>535</v>
      </c>
      <c r="L1542" s="178">
        <v>4542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197</v>
      </c>
      <c r="F1543" s="180">
        <v>1413</v>
      </c>
      <c r="G1543" s="180">
        <v>39</v>
      </c>
      <c r="H1543" s="180">
        <v>760</v>
      </c>
      <c r="I1543" s="180">
        <v>9</v>
      </c>
      <c r="J1543" s="180">
        <v>197</v>
      </c>
      <c r="K1543" s="178">
        <v>247</v>
      </c>
      <c r="L1543" s="178">
        <v>2388</v>
      </c>
    </row>
    <row r="1544" spans="2:15" ht="24.95" customHeight="1" x14ac:dyDescent="0.2">
      <c r="B1544" s="68" t="s">
        <v>8</v>
      </c>
      <c r="C1544" s="180">
        <v>12</v>
      </c>
      <c r="D1544" s="180">
        <v>76</v>
      </c>
      <c r="E1544" s="180">
        <v>496</v>
      </c>
      <c r="F1544" s="180">
        <v>3228</v>
      </c>
      <c r="G1544" s="180">
        <v>54</v>
      </c>
      <c r="H1544" s="180">
        <v>1045</v>
      </c>
      <c r="I1544" s="180">
        <v>11</v>
      </c>
      <c r="J1544" s="180">
        <v>290</v>
      </c>
      <c r="K1544" s="178">
        <v>573</v>
      </c>
      <c r="L1544" s="178">
        <v>4639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395</v>
      </c>
      <c r="F1545" s="180">
        <v>2998</v>
      </c>
      <c r="G1545" s="180">
        <v>46</v>
      </c>
      <c r="H1545" s="180">
        <v>910</v>
      </c>
      <c r="I1545" s="180">
        <v>13</v>
      </c>
      <c r="J1545" s="180">
        <v>260</v>
      </c>
      <c r="K1545" s="178">
        <v>463</v>
      </c>
      <c r="L1545" s="178">
        <v>4248</v>
      </c>
    </row>
    <row r="1546" spans="2:15" ht="24.95" customHeight="1" x14ac:dyDescent="0.2">
      <c r="B1546" s="68" t="s">
        <v>10</v>
      </c>
      <c r="C1546" s="180">
        <v>13</v>
      </c>
      <c r="D1546" s="180">
        <v>113</v>
      </c>
      <c r="E1546" s="180">
        <v>294</v>
      </c>
      <c r="F1546" s="180">
        <v>2348</v>
      </c>
      <c r="G1546" s="180">
        <v>62</v>
      </c>
      <c r="H1546" s="180">
        <v>1184</v>
      </c>
      <c r="I1546" s="180">
        <v>17</v>
      </c>
      <c r="J1546" s="180">
        <v>382</v>
      </c>
      <c r="K1546" s="178">
        <v>386</v>
      </c>
      <c r="L1546" s="178">
        <v>4027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161</v>
      </c>
      <c r="F1547" s="180">
        <v>1221</v>
      </c>
      <c r="G1547" s="180">
        <v>35</v>
      </c>
      <c r="H1547" s="180">
        <v>713</v>
      </c>
      <c r="I1547" s="180">
        <v>13</v>
      </c>
      <c r="J1547" s="180">
        <v>267</v>
      </c>
      <c r="K1547" s="178">
        <v>211</v>
      </c>
      <c r="L1547" s="178">
        <v>2218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207</v>
      </c>
      <c r="F1548" s="180">
        <v>1405</v>
      </c>
      <c r="G1548" s="180">
        <v>55</v>
      </c>
      <c r="H1548" s="180">
        <v>1007</v>
      </c>
      <c r="I1548" s="180">
        <v>16</v>
      </c>
      <c r="J1548" s="180">
        <v>353</v>
      </c>
      <c r="K1548" s="178">
        <v>281</v>
      </c>
      <c r="L1548" s="178">
        <v>2787</v>
      </c>
    </row>
    <row r="1549" spans="2:15" ht="24.95" customHeight="1" x14ac:dyDescent="0.2">
      <c r="B1549" s="72" t="s">
        <v>14</v>
      </c>
      <c r="C1549" s="173">
        <v>103</v>
      </c>
      <c r="D1549" s="173">
        <v>840</v>
      </c>
      <c r="E1549" s="173">
        <v>3410</v>
      </c>
      <c r="F1549" s="173">
        <v>23871</v>
      </c>
      <c r="G1549" s="173">
        <v>542</v>
      </c>
      <c r="H1549" s="173">
        <v>10368</v>
      </c>
      <c r="I1549" s="173">
        <v>126</v>
      </c>
      <c r="J1549" s="173">
        <v>3018</v>
      </c>
      <c r="K1549" s="173">
        <v>4181</v>
      </c>
      <c r="L1549" s="173">
        <v>38097</v>
      </c>
    </row>
    <row r="1550" spans="2:15" ht="24.95" customHeight="1" x14ac:dyDescent="0.2">
      <c r="B1550" s="268" t="s">
        <v>151</v>
      </c>
      <c r="C1550" s="268"/>
      <c r="D1550" s="268"/>
      <c r="E1550" s="268"/>
      <c r="F1550" s="268"/>
      <c r="G1550" s="268"/>
      <c r="H1550" s="268"/>
      <c r="I1550" s="268"/>
      <c r="J1550" s="268"/>
      <c r="K1550" s="268"/>
      <c r="L1550" s="268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39" t="s">
        <v>78</v>
      </c>
      <c r="C1598" s="239"/>
      <c r="D1598" s="239"/>
      <c r="E1598" s="239"/>
      <c r="F1598" s="239"/>
      <c r="G1598" s="239"/>
      <c r="H1598" s="239"/>
      <c r="I1598" s="239"/>
      <c r="J1598" s="239"/>
      <c r="K1598" s="239"/>
      <c r="L1598" s="239"/>
      <c r="M1598" s="239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66" t="s">
        <v>36</v>
      </c>
      <c r="C1600" s="248" t="s">
        <v>74</v>
      </c>
      <c r="D1600" s="248"/>
      <c r="E1600" s="248" t="s">
        <v>61</v>
      </c>
      <c r="F1600" s="248"/>
      <c r="G1600" s="248" t="s">
        <v>76</v>
      </c>
      <c r="H1600" s="248"/>
      <c r="I1600" s="248" t="s">
        <v>75</v>
      </c>
      <c r="J1600" s="248"/>
      <c r="K1600" s="248" t="s">
        <v>14</v>
      </c>
      <c r="L1600" s="248"/>
    </row>
    <row r="1601" spans="2:12" ht="24.95" customHeight="1" x14ac:dyDescent="0.2">
      <c r="B1601" s="267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13</v>
      </c>
      <c r="D1603" s="180">
        <v>672</v>
      </c>
      <c r="E1603" s="180">
        <v>38</v>
      </c>
      <c r="F1603" s="180">
        <v>1741</v>
      </c>
      <c r="G1603" s="180">
        <v>11</v>
      </c>
      <c r="H1603" s="180">
        <v>294</v>
      </c>
      <c r="I1603" s="180">
        <v>20</v>
      </c>
      <c r="J1603" s="180">
        <v>580</v>
      </c>
      <c r="K1603" s="178">
        <v>82</v>
      </c>
      <c r="L1603" s="178">
        <v>3287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66</v>
      </c>
      <c r="F1604" s="180">
        <v>2349</v>
      </c>
      <c r="G1604" s="180">
        <v>15</v>
      </c>
      <c r="H1604" s="180">
        <v>447</v>
      </c>
      <c r="I1604" s="180">
        <v>37</v>
      </c>
      <c r="J1604" s="180">
        <v>1296</v>
      </c>
      <c r="K1604" s="178">
        <v>135</v>
      </c>
      <c r="L1604" s="178">
        <v>5022</v>
      </c>
    </row>
    <row r="1605" spans="2:12" ht="24.95" customHeight="1" x14ac:dyDescent="0.2">
      <c r="B1605" s="68" t="s">
        <v>7</v>
      </c>
      <c r="C1605" s="180">
        <v>9</v>
      </c>
      <c r="D1605" s="180">
        <v>487</v>
      </c>
      <c r="E1605" s="180">
        <v>10</v>
      </c>
      <c r="F1605" s="180">
        <v>186</v>
      </c>
      <c r="G1605" s="180">
        <v>14</v>
      </c>
      <c r="H1605" s="180">
        <v>394</v>
      </c>
      <c r="I1605" s="180">
        <v>7</v>
      </c>
      <c r="J1605" s="180">
        <v>232</v>
      </c>
      <c r="K1605" s="178">
        <v>40</v>
      </c>
      <c r="L1605" s="178">
        <v>1299</v>
      </c>
    </row>
    <row r="1606" spans="2:12" ht="24.95" customHeight="1" x14ac:dyDescent="0.2">
      <c r="B1606" s="68" t="s">
        <v>8</v>
      </c>
      <c r="C1606" s="180">
        <v>6</v>
      </c>
      <c r="D1606" s="180">
        <v>245</v>
      </c>
      <c r="E1606" s="180">
        <v>14</v>
      </c>
      <c r="F1606" s="180">
        <v>427</v>
      </c>
      <c r="G1606" s="180">
        <v>0</v>
      </c>
      <c r="H1606" s="180">
        <v>0</v>
      </c>
      <c r="I1606" s="180">
        <v>2</v>
      </c>
      <c r="J1606" s="180">
        <v>38</v>
      </c>
      <c r="K1606" s="178">
        <v>22</v>
      </c>
      <c r="L1606" s="178">
        <v>710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6</v>
      </c>
      <c r="D1609" s="180">
        <v>352</v>
      </c>
      <c r="E1609" s="180">
        <v>15</v>
      </c>
      <c r="F1609" s="180">
        <v>804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24</v>
      </c>
      <c r="L1609" s="178">
        <v>1249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63</v>
      </c>
      <c r="D1611" s="173">
        <v>3603</v>
      </c>
      <c r="E1611" s="173">
        <v>191</v>
      </c>
      <c r="F1611" s="173">
        <v>7884</v>
      </c>
      <c r="G1611" s="173">
        <v>40</v>
      </c>
      <c r="H1611" s="173">
        <v>1135</v>
      </c>
      <c r="I1611" s="173">
        <v>77</v>
      </c>
      <c r="J1611" s="173">
        <v>2378</v>
      </c>
      <c r="K1611" s="173">
        <v>371</v>
      </c>
      <c r="L1611" s="173">
        <v>15000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39" t="s">
        <v>92</v>
      </c>
      <c r="C1626" s="239"/>
      <c r="D1626" s="239"/>
      <c r="E1626" s="239"/>
      <c r="F1626" s="239"/>
      <c r="G1626" s="239"/>
      <c r="H1626" s="239"/>
      <c r="I1626" s="239"/>
      <c r="J1626" s="239"/>
      <c r="K1626" s="239"/>
      <c r="L1626" s="239"/>
      <c r="M1626" s="239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41" t="s">
        <v>97</v>
      </c>
      <c r="C1629" s="134" t="s">
        <v>60</v>
      </c>
      <c r="D1629" s="180">
        <v>437</v>
      </c>
      <c r="E1629" s="180">
        <v>205</v>
      </c>
      <c r="F1629" s="180">
        <v>288</v>
      </c>
      <c r="G1629" s="180">
        <v>60</v>
      </c>
      <c r="H1629" s="180">
        <v>108</v>
      </c>
      <c r="I1629" s="180">
        <v>343</v>
      </c>
      <c r="J1629" s="180">
        <v>114</v>
      </c>
      <c r="K1629" s="180">
        <v>111</v>
      </c>
      <c r="L1629" s="180">
        <v>158</v>
      </c>
      <c r="M1629" s="174">
        <v>1824</v>
      </c>
      <c r="N1629" s="56"/>
    </row>
    <row r="1630" spans="2:14" ht="24.95" customHeight="1" x14ac:dyDescent="0.2">
      <c r="B1630" s="240"/>
      <c r="C1630" s="135" t="s">
        <v>29</v>
      </c>
      <c r="D1630" s="180">
        <v>3560</v>
      </c>
      <c r="E1630" s="180">
        <v>1829</v>
      </c>
      <c r="F1630" s="180">
        <v>1944</v>
      </c>
      <c r="G1630" s="180">
        <v>556</v>
      </c>
      <c r="H1630" s="180">
        <v>779</v>
      </c>
      <c r="I1630" s="180">
        <v>3537</v>
      </c>
      <c r="J1630" s="180">
        <v>933</v>
      </c>
      <c r="K1630" s="180">
        <v>861</v>
      </c>
      <c r="L1630" s="180">
        <v>1111</v>
      </c>
      <c r="M1630" s="178">
        <v>15110</v>
      </c>
      <c r="N1630" s="57"/>
    </row>
    <row r="1631" spans="2:14" ht="24.95" customHeight="1" x14ac:dyDescent="0.2">
      <c r="B1631" s="240" t="s">
        <v>98</v>
      </c>
      <c r="C1631" s="135" t="s">
        <v>60</v>
      </c>
      <c r="D1631" s="180">
        <v>2</v>
      </c>
      <c r="E1631" s="180">
        <v>3</v>
      </c>
      <c r="F1631" s="180">
        <v>0</v>
      </c>
      <c r="G1631" s="180">
        <v>1</v>
      </c>
      <c r="H1631" s="180">
        <v>1</v>
      </c>
      <c r="I1631" s="180">
        <v>1</v>
      </c>
      <c r="J1631" s="180">
        <v>1</v>
      </c>
      <c r="K1631" s="180">
        <v>0</v>
      </c>
      <c r="L1631" s="180">
        <v>43</v>
      </c>
      <c r="M1631" s="178">
        <v>52</v>
      </c>
      <c r="N1631" s="7"/>
    </row>
    <row r="1632" spans="2:14" ht="24.95" customHeight="1" x14ac:dyDescent="0.2">
      <c r="B1632" s="240"/>
      <c r="C1632" s="135" t="s">
        <v>29</v>
      </c>
      <c r="D1632" s="180">
        <v>9</v>
      </c>
      <c r="E1632" s="180">
        <v>12</v>
      </c>
      <c r="F1632" s="180">
        <v>0</v>
      </c>
      <c r="G1632" s="180">
        <v>2</v>
      </c>
      <c r="H1632" s="180">
        <v>4</v>
      </c>
      <c r="I1632" s="180">
        <v>4</v>
      </c>
      <c r="J1632" s="180">
        <v>23</v>
      </c>
      <c r="K1632" s="180">
        <v>0</v>
      </c>
      <c r="L1632" s="180">
        <v>159</v>
      </c>
      <c r="M1632" s="178">
        <v>213</v>
      </c>
      <c r="N1632" s="7"/>
    </row>
    <row r="1633" spans="2:13" ht="24.95" customHeight="1" x14ac:dyDescent="0.2">
      <c r="B1633" s="240" t="s">
        <v>99</v>
      </c>
      <c r="C1633" s="135" t="s">
        <v>60</v>
      </c>
      <c r="D1633" s="180">
        <v>204</v>
      </c>
      <c r="E1633" s="180">
        <v>41</v>
      </c>
      <c r="F1633" s="180">
        <v>32</v>
      </c>
      <c r="G1633" s="180">
        <v>11</v>
      </c>
      <c r="H1633" s="180">
        <v>43</v>
      </c>
      <c r="I1633" s="180">
        <v>127</v>
      </c>
      <c r="J1633" s="180">
        <v>12</v>
      </c>
      <c r="K1633" s="180">
        <v>34</v>
      </c>
      <c r="L1633" s="180">
        <v>17</v>
      </c>
      <c r="M1633" s="178">
        <v>521</v>
      </c>
    </row>
    <row r="1634" spans="2:13" ht="24.95" customHeight="1" x14ac:dyDescent="0.2">
      <c r="B1634" s="240"/>
      <c r="C1634" s="135" t="s">
        <v>29</v>
      </c>
      <c r="D1634" s="180">
        <v>2074</v>
      </c>
      <c r="E1634" s="180">
        <v>374</v>
      </c>
      <c r="F1634" s="180">
        <v>237</v>
      </c>
      <c r="G1634" s="180">
        <v>87</v>
      </c>
      <c r="H1634" s="180">
        <v>398</v>
      </c>
      <c r="I1634" s="180">
        <v>1246</v>
      </c>
      <c r="J1634" s="180">
        <v>101</v>
      </c>
      <c r="K1634" s="180">
        <v>283</v>
      </c>
      <c r="L1634" s="180">
        <v>154</v>
      </c>
      <c r="M1634" s="178">
        <v>4954</v>
      </c>
    </row>
    <row r="1635" spans="2:13" ht="24.95" customHeight="1" x14ac:dyDescent="0.2">
      <c r="B1635" s="240" t="s">
        <v>100</v>
      </c>
      <c r="C1635" s="135" t="s">
        <v>60</v>
      </c>
      <c r="D1635" s="180">
        <v>444</v>
      </c>
      <c r="E1635" s="180">
        <v>519</v>
      </c>
      <c r="F1635" s="180">
        <v>844</v>
      </c>
      <c r="G1635" s="180">
        <v>66</v>
      </c>
      <c r="H1635" s="180">
        <v>475</v>
      </c>
      <c r="I1635" s="180">
        <v>122</v>
      </c>
      <c r="J1635" s="180">
        <v>206</v>
      </c>
      <c r="K1635" s="180">
        <v>194</v>
      </c>
      <c r="L1635" s="180">
        <v>271</v>
      </c>
      <c r="M1635" s="178">
        <v>3141</v>
      </c>
    </row>
    <row r="1636" spans="2:13" ht="24.95" customHeight="1" x14ac:dyDescent="0.2">
      <c r="B1636" s="240"/>
      <c r="C1636" s="135" t="s">
        <v>29</v>
      </c>
      <c r="D1636" s="180">
        <v>2242</v>
      </c>
      <c r="E1636" s="180">
        <v>2613</v>
      </c>
      <c r="F1636" s="180">
        <v>4260</v>
      </c>
      <c r="G1636" s="180">
        <v>294</v>
      </c>
      <c r="H1636" s="180">
        <v>2361</v>
      </c>
      <c r="I1636" s="180">
        <v>587</v>
      </c>
      <c r="J1636" s="180">
        <v>1097</v>
      </c>
      <c r="K1636" s="180">
        <v>1001</v>
      </c>
      <c r="L1636" s="180">
        <v>1322</v>
      </c>
      <c r="M1636" s="178">
        <v>15777</v>
      </c>
    </row>
    <row r="1637" spans="2:13" ht="24.95" customHeight="1" x14ac:dyDescent="0.2">
      <c r="B1637" s="240" t="s">
        <v>101</v>
      </c>
      <c r="C1637" s="135" t="s">
        <v>60</v>
      </c>
      <c r="D1637" s="180">
        <v>5</v>
      </c>
      <c r="E1637" s="180">
        <v>11</v>
      </c>
      <c r="F1637" s="180">
        <v>3</v>
      </c>
      <c r="G1637" s="180">
        <v>1</v>
      </c>
      <c r="H1637" s="180">
        <v>5</v>
      </c>
      <c r="I1637" s="180">
        <v>6</v>
      </c>
      <c r="J1637" s="180">
        <v>0</v>
      </c>
      <c r="K1637" s="180">
        <v>6</v>
      </c>
      <c r="L1637" s="180">
        <v>0</v>
      </c>
      <c r="M1637" s="178">
        <v>37</v>
      </c>
    </row>
    <row r="1638" spans="2:13" ht="24.95" customHeight="1" x14ac:dyDescent="0.2">
      <c r="B1638" s="259"/>
      <c r="C1638" s="133" t="s">
        <v>29</v>
      </c>
      <c r="D1638" s="180">
        <v>90</v>
      </c>
      <c r="E1638" s="180">
        <v>61</v>
      </c>
      <c r="F1638" s="180">
        <v>14</v>
      </c>
      <c r="G1638" s="180">
        <v>5</v>
      </c>
      <c r="H1638" s="180">
        <v>18</v>
      </c>
      <c r="I1638" s="180">
        <v>34</v>
      </c>
      <c r="J1638" s="180">
        <v>0</v>
      </c>
      <c r="K1638" s="180">
        <v>45</v>
      </c>
      <c r="L1638" s="180">
        <v>0</v>
      </c>
      <c r="M1638" s="181">
        <v>267</v>
      </c>
    </row>
    <row r="1639" spans="2:13" ht="24.95" customHeight="1" x14ac:dyDescent="0.2">
      <c r="B1639" s="253" t="s">
        <v>14</v>
      </c>
      <c r="C1639" s="132" t="s">
        <v>60</v>
      </c>
      <c r="D1639" s="182">
        <v>1092</v>
      </c>
      <c r="E1639" s="182">
        <v>779</v>
      </c>
      <c r="F1639" s="182">
        <v>1167</v>
      </c>
      <c r="G1639" s="182">
        <v>139</v>
      </c>
      <c r="H1639" s="182">
        <v>632</v>
      </c>
      <c r="I1639" s="182">
        <v>599</v>
      </c>
      <c r="J1639" s="182">
        <v>333</v>
      </c>
      <c r="K1639" s="182">
        <v>345</v>
      </c>
      <c r="L1639" s="182">
        <v>489</v>
      </c>
      <c r="M1639" s="182">
        <v>5575</v>
      </c>
    </row>
    <row r="1640" spans="2:13" ht="24.95" customHeight="1" x14ac:dyDescent="0.2">
      <c r="B1640" s="253"/>
      <c r="C1640" s="131" t="s">
        <v>29</v>
      </c>
      <c r="D1640" s="172">
        <v>7975</v>
      </c>
      <c r="E1640" s="172">
        <v>4889</v>
      </c>
      <c r="F1640" s="172">
        <v>6455</v>
      </c>
      <c r="G1640" s="172">
        <v>944</v>
      </c>
      <c r="H1640" s="172">
        <v>3560</v>
      </c>
      <c r="I1640" s="172">
        <v>5408</v>
      </c>
      <c r="J1640" s="172">
        <v>2154</v>
      </c>
      <c r="K1640" s="172">
        <v>2190</v>
      </c>
      <c r="L1640" s="172">
        <v>2746</v>
      </c>
      <c r="M1640" s="172">
        <v>36321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39" t="s">
        <v>94</v>
      </c>
      <c r="C1660" s="239"/>
      <c r="D1660" s="239"/>
      <c r="E1660" s="239"/>
      <c r="F1660" s="239"/>
      <c r="G1660" s="239"/>
      <c r="H1660" s="239"/>
      <c r="I1660" s="239"/>
      <c r="J1660" s="239"/>
      <c r="K1660" s="239"/>
      <c r="L1660" s="239"/>
      <c r="M1660" s="239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41" t="s">
        <v>102</v>
      </c>
      <c r="C1663" s="134" t="s">
        <v>60</v>
      </c>
      <c r="D1663" s="180">
        <v>58</v>
      </c>
      <c r="E1663" s="180">
        <v>53</v>
      </c>
      <c r="F1663" s="180">
        <v>72</v>
      </c>
      <c r="G1663" s="180">
        <v>7</v>
      </c>
      <c r="H1663" s="180">
        <v>128</v>
      </c>
      <c r="I1663" s="180">
        <v>41</v>
      </c>
      <c r="J1663" s="180">
        <v>27</v>
      </c>
      <c r="K1663" s="180">
        <v>40</v>
      </c>
      <c r="L1663" s="180">
        <v>30</v>
      </c>
      <c r="M1663" s="174">
        <v>456</v>
      </c>
      <c r="N1663" s="56"/>
    </row>
    <row r="1664" spans="2:14" ht="24.95" customHeight="1" x14ac:dyDescent="0.2">
      <c r="B1664" s="240"/>
      <c r="C1664" s="135" t="s">
        <v>29</v>
      </c>
      <c r="D1664" s="180">
        <v>825</v>
      </c>
      <c r="E1664" s="180">
        <v>979</v>
      </c>
      <c r="F1664" s="180">
        <v>1279</v>
      </c>
      <c r="G1664" s="180">
        <v>175</v>
      </c>
      <c r="H1664" s="180">
        <v>1740</v>
      </c>
      <c r="I1664" s="180">
        <v>852</v>
      </c>
      <c r="J1664" s="180">
        <v>426</v>
      </c>
      <c r="K1664" s="180">
        <v>773</v>
      </c>
      <c r="L1664" s="180">
        <v>549</v>
      </c>
      <c r="M1664" s="178">
        <v>7598</v>
      </c>
      <c r="N1664" s="57"/>
    </row>
    <row r="1665" spans="2:14" ht="24.95" customHeight="1" x14ac:dyDescent="0.2">
      <c r="B1665" s="240" t="s">
        <v>103</v>
      </c>
      <c r="C1665" s="135" t="s">
        <v>60</v>
      </c>
      <c r="D1665" s="180">
        <v>40</v>
      </c>
      <c r="E1665" s="180">
        <v>14</v>
      </c>
      <c r="F1665" s="180">
        <v>15</v>
      </c>
      <c r="G1665" s="180">
        <v>9</v>
      </c>
      <c r="H1665" s="180">
        <v>25</v>
      </c>
      <c r="I1665" s="180">
        <v>23</v>
      </c>
      <c r="J1665" s="180">
        <v>24</v>
      </c>
      <c r="K1665" s="180">
        <v>17</v>
      </c>
      <c r="L1665" s="180">
        <v>8</v>
      </c>
      <c r="M1665" s="178">
        <v>175</v>
      </c>
      <c r="N1665" s="7"/>
    </row>
    <row r="1666" spans="2:14" ht="24.95" customHeight="1" x14ac:dyDescent="0.2">
      <c r="B1666" s="240"/>
      <c r="C1666" s="135" t="s">
        <v>29</v>
      </c>
      <c r="D1666" s="180">
        <v>574</v>
      </c>
      <c r="E1666" s="180">
        <v>239</v>
      </c>
      <c r="F1666" s="180">
        <v>304</v>
      </c>
      <c r="G1666" s="180">
        <v>151</v>
      </c>
      <c r="H1666" s="180">
        <v>415</v>
      </c>
      <c r="I1666" s="180">
        <v>439</v>
      </c>
      <c r="J1666" s="180">
        <v>408</v>
      </c>
      <c r="K1666" s="180">
        <v>275</v>
      </c>
      <c r="L1666" s="180">
        <v>82</v>
      </c>
      <c r="M1666" s="178">
        <v>2887</v>
      </c>
      <c r="N1666" s="7"/>
    </row>
    <row r="1667" spans="2:14" ht="24.95" customHeight="1" x14ac:dyDescent="0.2">
      <c r="B1667" s="240" t="s">
        <v>104</v>
      </c>
      <c r="C1667" s="135" t="s">
        <v>60</v>
      </c>
      <c r="D1667" s="180">
        <v>9</v>
      </c>
      <c r="E1667" s="180">
        <v>3</v>
      </c>
      <c r="F1667" s="180">
        <v>7</v>
      </c>
      <c r="G1667" s="180">
        <v>2</v>
      </c>
      <c r="H1667" s="180">
        <v>3</v>
      </c>
      <c r="I1667" s="180">
        <v>1</v>
      </c>
      <c r="J1667" s="180">
        <v>0</v>
      </c>
      <c r="K1667" s="180">
        <v>5</v>
      </c>
      <c r="L1667" s="180">
        <v>0</v>
      </c>
      <c r="M1667" s="178">
        <v>30</v>
      </c>
    </row>
    <row r="1668" spans="2:14" ht="24.95" customHeight="1" x14ac:dyDescent="0.2">
      <c r="B1668" s="240"/>
      <c r="C1668" s="135" t="s">
        <v>29</v>
      </c>
      <c r="D1668" s="180">
        <v>245</v>
      </c>
      <c r="E1668" s="180">
        <v>28</v>
      </c>
      <c r="F1668" s="180">
        <v>166</v>
      </c>
      <c r="G1668" s="180">
        <v>76</v>
      </c>
      <c r="H1668" s="180">
        <v>41</v>
      </c>
      <c r="I1668" s="180">
        <v>16</v>
      </c>
      <c r="J1668" s="180">
        <v>0</v>
      </c>
      <c r="K1668" s="180">
        <v>261</v>
      </c>
      <c r="L1668" s="180">
        <v>0</v>
      </c>
      <c r="M1668" s="178">
        <v>833</v>
      </c>
    </row>
    <row r="1669" spans="2:14" ht="24.95" customHeight="1" x14ac:dyDescent="0.2">
      <c r="B1669" s="240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1</v>
      </c>
      <c r="I1669" s="180">
        <v>0</v>
      </c>
      <c r="J1669" s="180">
        <v>0</v>
      </c>
      <c r="K1669" s="180">
        <v>1</v>
      </c>
      <c r="L1669" s="180">
        <v>0</v>
      </c>
      <c r="M1669" s="178">
        <v>5</v>
      </c>
    </row>
    <row r="1670" spans="2:14" ht="24.95" customHeight="1" x14ac:dyDescent="0.2">
      <c r="B1670" s="240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8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97</v>
      </c>
    </row>
    <row r="1671" spans="2:14" ht="24.95" customHeight="1" x14ac:dyDescent="0.2">
      <c r="B1671" s="240" t="s">
        <v>106</v>
      </c>
      <c r="C1671" s="135" t="s">
        <v>60</v>
      </c>
      <c r="D1671" s="180">
        <v>0</v>
      </c>
      <c r="E1671" s="180">
        <v>0</v>
      </c>
      <c r="F1671" s="180">
        <v>3</v>
      </c>
      <c r="G1671" s="180">
        <v>0</v>
      </c>
      <c r="H1671" s="180">
        <v>2</v>
      </c>
      <c r="I1671" s="180">
        <v>0</v>
      </c>
      <c r="J1671" s="180">
        <v>0</v>
      </c>
      <c r="K1671" s="180">
        <v>0</v>
      </c>
      <c r="L1671" s="180">
        <v>0</v>
      </c>
      <c r="M1671" s="178">
        <v>5</v>
      </c>
    </row>
    <row r="1672" spans="2:14" ht="24.95" customHeight="1" x14ac:dyDescent="0.2">
      <c r="B1672" s="259"/>
      <c r="C1672" s="133" t="s">
        <v>29</v>
      </c>
      <c r="D1672" s="180">
        <v>0</v>
      </c>
      <c r="E1672" s="180">
        <v>0</v>
      </c>
      <c r="F1672" s="180">
        <v>27</v>
      </c>
      <c r="G1672" s="180">
        <v>0</v>
      </c>
      <c r="H1672" s="180">
        <v>13</v>
      </c>
      <c r="I1672" s="180">
        <v>0</v>
      </c>
      <c r="J1672" s="180">
        <v>0</v>
      </c>
      <c r="K1672" s="180">
        <v>0</v>
      </c>
      <c r="L1672" s="180">
        <v>0</v>
      </c>
      <c r="M1672" s="181">
        <v>40</v>
      </c>
    </row>
    <row r="1673" spans="2:14" ht="24.95" customHeight="1" x14ac:dyDescent="0.2">
      <c r="B1673" s="253" t="s">
        <v>14</v>
      </c>
      <c r="C1673" s="132" t="s">
        <v>60</v>
      </c>
      <c r="D1673" s="182">
        <v>110</v>
      </c>
      <c r="E1673" s="182">
        <v>70</v>
      </c>
      <c r="F1673" s="182">
        <v>97</v>
      </c>
      <c r="G1673" s="182">
        <v>18</v>
      </c>
      <c r="H1673" s="182">
        <v>159</v>
      </c>
      <c r="I1673" s="182">
        <v>65</v>
      </c>
      <c r="J1673" s="182">
        <v>51</v>
      </c>
      <c r="K1673" s="182">
        <v>63</v>
      </c>
      <c r="L1673" s="182">
        <v>38</v>
      </c>
      <c r="M1673" s="182">
        <v>671</v>
      </c>
    </row>
    <row r="1674" spans="2:14" ht="24.95" customHeight="1" x14ac:dyDescent="0.2">
      <c r="B1674" s="253"/>
      <c r="C1674" s="131" t="s">
        <v>29</v>
      </c>
      <c r="D1674" s="172">
        <v>1705</v>
      </c>
      <c r="E1674" s="172">
        <v>1246</v>
      </c>
      <c r="F1674" s="172">
        <v>1776</v>
      </c>
      <c r="G1674" s="172">
        <v>402</v>
      </c>
      <c r="H1674" s="172">
        <v>2217</v>
      </c>
      <c r="I1674" s="172">
        <v>1307</v>
      </c>
      <c r="J1674" s="172">
        <v>834</v>
      </c>
      <c r="K1674" s="172">
        <v>1337</v>
      </c>
      <c r="L1674" s="172">
        <v>631</v>
      </c>
      <c r="M1674" s="172">
        <v>11455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39" t="s">
        <v>112</v>
      </c>
      <c r="C1689" s="239"/>
      <c r="D1689" s="239"/>
      <c r="E1689" s="239"/>
      <c r="F1689" s="239"/>
      <c r="G1689" s="239"/>
      <c r="H1689" s="239"/>
      <c r="I1689" s="239"/>
      <c r="J1689" s="239"/>
      <c r="K1689" s="239"/>
      <c r="L1689" s="239"/>
      <c r="M1689" s="239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632</v>
      </c>
      <c r="D1692" s="180">
        <v>863</v>
      </c>
      <c r="E1692" s="180">
        <v>1238</v>
      </c>
      <c r="F1692" s="180">
        <v>359</v>
      </c>
      <c r="G1692" s="180">
        <v>768</v>
      </c>
      <c r="H1692" s="180">
        <v>558</v>
      </c>
      <c r="I1692" s="180">
        <v>350</v>
      </c>
      <c r="J1692" s="180">
        <v>941</v>
      </c>
      <c r="K1692" s="180">
        <v>379</v>
      </c>
      <c r="L1692" s="178">
        <v>6088</v>
      </c>
      <c r="N1692" s="35"/>
    </row>
    <row r="1693" spans="2:14" ht="24.95" customHeight="1" x14ac:dyDescent="0.2">
      <c r="B1693" s="110" t="s">
        <v>29</v>
      </c>
      <c r="C1693" s="177">
        <v>61783</v>
      </c>
      <c r="D1693" s="177">
        <v>75292</v>
      </c>
      <c r="E1693" s="177">
        <v>81450</v>
      </c>
      <c r="F1693" s="177">
        <v>30728</v>
      </c>
      <c r="G1693" s="177">
        <v>63601</v>
      </c>
      <c r="H1693" s="177">
        <v>60605</v>
      </c>
      <c r="I1693" s="177">
        <v>30660</v>
      </c>
      <c r="J1693" s="177">
        <v>100136</v>
      </c>
      <c r="K1693" s="177">
        <v>33094</v>
      </c>
      <c r="L1693" s="181">
        <v>537349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1" t="s">
        <v>90</v>
      </c>
      <c r="C1722" s="272"/>
      <c r="D1722" s="272"/>
      <c r="E1722" s="272"/>
      <c r="F1722" s="272"/>
      <c r="G1722" s="272"/>
      <c r="H1722" s="272"/>
      <c r="I1722" s="272"/>
      <c r="J1722" s="272"/>
      <c r="K1722" s="272"/>
      <c r="L1722" s="272"/>
      <c r="M1722" s="155"/>
    </row>
    <row r="1723" spans="1:13" ht="20.100000000000001" customHeight="1" thickBot="1" x14ac:dyDescent="0.25">
      <c r="B1723" s="273" t="s">
        <v>153</v>
      </c>
      <c r="C1723" s="274"/>
      <c r="D1723" s="274"/>
      <c r="E1723" s="274"/>
      <c r="F1723" s="274"/>
      <c r="G1723" s="274"/>
      <c r="H1723" s="274"/>
      <c r="I1723" s="274"/>
      <c r="J1723" s="274"/>
      <c r="K1723" s="274"/>
      <c r="L1723" s="274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50" t="s">
        <v>139</v>
      </c>
      <c r="C1728" s="251"/>
      <c r="D1728" s="252" t="s">
        <v>128</v>
      </c>
      <c r="E1728" s="252"/>
      <c r="F1728" s="252"/>
      <c r="G1728" s="252"/>
      <c r="H1728" s="252"/>
      <c r="I1728" s="252"/>
      <c r="J1728" s="252"/>
      <c r="K1728" s="252"/>
      <c r="L1728" s="252"/>
      <c r="M1728" s="114"/>
    </row>
    <row r="1729" spans="1:15" s="111" customFormat="1" ht="20.100000000000001" customHeight="1" x14ac:dyDescent="0.2">
      <c r="A1729" s="114"/>
      <c r="B1729" s="250"/>
      <c r="C1729" s="251"/>
      <c r="D1729" s="252"/>
      <c r="E1729" s="252"/>
      <c r="F1729" s="252"/>
      <c r="G1729" s="252"/>
      <c r="H1729" s="252"/>
      <c r="I1729" s="252"/>
      <c r="J1729" s="252"/>
      <c r="K1729" s="252"/>
      <c r="L1729" s="252"/>
      <c r="M1729" s="114"/>
    </row>
    <row r="1730" spans="1:15" s="111" customFormat="1" ht="20.100000000000001" customHeight="1" x14ac:dyDescent="0.2">
      <c r="A1730" s="114"/>
      <c r="B1730" s="250" t="s">
        <v>140</v>
      </c>
      <c r="C1730" s="251"/>
      <c r="D1730" s="252" t="s">
        <v>129</v>
      </c>
      <c r="E1730" s="252"/>
      <c r="F1730" s="252"/>
      <c r="G1730" s="252"/>
      <c r="H1730" s="252"/>
      <c r="I1730" s="252"/>
      <c r="J1730" s="252"/>
      <c r="K1730" s="252"/>
      <c r="L1730" s="252"/>
      <c r="M1730" s="114"/>
    </row>
    <row r="1731" spans="1:15" ht="20.100000000000001" customHeight="1" x14ac:dyDescent="0.2">
      <c r="A1731" s="113"/>
      <c r="B1731" s="250"/>
      <c r="C1731" s="251"/>
      <c r="D1731" s="252"/>
      <c r="E1731" s="252"/>
      <c r="F1731" s="252"/>
      <c r="G1731" s="252"/>
      <c r="H1731" s="252"/>
      <c r="I1731" s="252"/>
      <c r="J1731" s="252"/>
      <c r="K1731" s="252"/>
      <c r="L1731" s="252"/>
      <c r="M1731" s="114"/>
    </row>
    <row r="1732" spans="1:15" ht="20.100000000000001" customHeight="1" x14ac:dyDescent="0.2">
      <c r="A1732" s="113"/>
      <c r="B1732" s="250" t="s">
        <v>141</v>
      </c>
      <c r="C1732" s="251"/>
      <c r="D1732" s="252" t="s">
        <v>130</v>
      </c>
      <c r="E1732" s="252"/>
      <c r="F1732" s="252"/>
      <c r="G1732" s="252"/>
      <c r="H1732" s="252"/>
      <c r="I1732" s="252"/>
      <c r="J1732" s="252"/>
      <c r="K1732" s="252"/>
      <c r="L1732" s="252"/>
      <c r="M1732" s="114"/>
    </row>
    <row r="1733" spans="1:15" s="111" customFormat="1" ht="20.100000000000001" customHeight="1" x14ac:dyDescent="0.2">
      <c r="A1733" s="114"/>
      <c r="B1733" s="250"/>
      <c r="C1733" s="251"/>
      <c r="D1733" s="252"/>
      <c r="E1733" s="252"/>
      <c r="F1733" s="252"/>
      <c r="G1733" s="252"/>
      <c r="H1733" s="252"/>
      <c r="I1733" s="252"/>
      <c r="J1733" s="252"/>
      <c r="K1733" s="252"/>
      <c r="L1733" s="252"/>
      <c r="M1733" s="114"/>
    </row>
    <row r="1734" spans="1:15" s="111" customFormat="1" ht="20.100000000000001" customHeight="1" x14ac:dyDescent="0.2">
      <c r="A1734" s="114"/>
      <c r="B1734" s="250" t="s">
        <v>3</v>
      </c>
      <c r="C1734" s="251"/>
      <c r="D1734" s="252" t="s">
        <v>131</v>
      </c>
      <c r="E1734" s="252"/>
      <c r="F1734" s="252"/>
      <c r="G1734" s="252"/>
      <c r="H1734" s="252"/>
      <c r="I1734" s="252"/>
      <c r="J1734" s="252"/>
      <c r="K1734" s="252"/>
      <c r="L1734" s="252"/>
      <c r="M1734" s="114"/>
    </row>
    <row r="1735" spans="1:15" s="111" customFormat="1" ht="20.100000000000001" customHeight="1" x14ac:dyDescent="0.2">
      <c r="A1735" s="114"/>
      <c r="B1735" s="250"/>
      <c r="C1735" s="251"/>
      <c r="D1735" s="252"/>
      <c r="E1735" s="252"/>
      <c r="F1735" s="252"/>
      <c r="G1735" s="252"/>
      <c r="H1735" s="252"/>
      <c r="I1735" s="252"/>
      <c r="J1735" s="252"/>
      <c r="K1735" s="252"/>
      <c r="L1735" s="252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61" t="s">
        <v>142</v>
      </c>
      <c r="C1741" s="262"/>
      <c r="D1741" s="252" t="s">
        <v>132</v>
      </c>
      <c r="E1741" s="252"/>
      <c r="F1741" s="252"/>
      <c r="G1741" s="252"/>
      <c r="H1741" s="252"/>
      <c r="I1741" s="252"/>
      <c r="J1741" s="252"/>
      <c r="K1741" s="252"/>
      <c r="L1741" s="252"/>
      <c r="M1741" s="152"/>
    </row>
    <row r="1742" spans="1:15" s="111" customFormat="1" ht="20.100000000000001" customHeight="1" x14ac:dyDescent="0.2">
      <c r="B1742" s="261"/>
      <c r="C1742" s="262"/>
      <c r="D1742" s="252"/>
      <c r="E1742" s="252"/>
      <c r="F1742" s="252"/>
      <c r="G1742" s="252"/>
      <c r="H1742" s="252"/>
      <c r="I1742" s="252"/>
      <c r="J1742" s="252"/>
      <c r="K1742" s="252"/>
      <c r="L1742" s="252"/>
      <c r="M1742" s="152"/>
    </row>
    <row r="1743" spans="1:15" ht="20.100000000000001" customHeight="1" x14ac:dyDescent="0.2">
      <c r="B1743" s="261" t="s">
        <v>143</v>
      </c>
      <c r="C1743" s="262"/>
      <c r="D1743" s="260" t="s">
        <v>133</v>
      </c>
      <c r="E1743" s="260"/>
      <c r="F1743" s="260"/>
      <c r="G1743" s="260"/>
      <c r="H1743" s="260"/>
      <c r="I1743" s="260"/>
      <c r="J1743" s="260"/>
      <c r="K1743" s="260"/>
      <c r="L1743" s="260"/>
      <c r="M1743" s="265"/>
      <c r="N1743" s="111"/>
      <c r="O1743" s="111"/>
    </row>
    <row r="1744" spans="1:15" ht="20.100000000000001" customHeight="1" x14ac:dyDescent="0.2">
      <c r="B1744" s="261"/>
      <c r="C1744" s="262"/>
      <c r="D1744" s="260"/>
      <c r="E1744" s="260"/>
      <c r="F1744" s="260"/>
      <c r="G1744" s="260"/>
      <c r="H1744" s="260"/>
      <c r="I1744" s="260"/>
      <c r="J1744" s="260"/>
      <c r="K1744" s="260"/>
      <c r="L1744" s="260"/>
      <c r="M1744" s="265"/>
      <c r="N1744" s="111"/>
      <c r="O1744" s="111"/>
    </row>
    <row r="1745" spans="2:15" ht="20.100000000000001" customHeight="1" x14ac:dyDescent="0.2">
      <c r="B1745" s="261" t="s">
        <v>144</v>
      </c>
      <c r="C1745" s="262"/>
      <c r="D1745" s="260" t="s">
        <v>134</v>
      </c>
      <c r="E1745" s="260"/>
      <c r="F1745" s="260"/>
      <c r="G1745" s="260"/>
      <c r="H1745" s="260"/>
      <c r="I1745" s="260"/>
      <c r="J1745" s="260"/>
      <c r="K1745" s="260"/>
      <c r="L1745" s="260"/>
      <c r="M1745" s="152"/>
      <c r="N1745" s="111"/>
      <c r="O1745" s="111"/>
    </row>
    <row r="1746" spans="2:15" ht="20.100000000000001" customHeight="1" x14ac:dyDescent="0.2">
      <c r="B1746" s="261"/>
      <c r="C1746" s="262"/>
      <c r="D1746" s="260"/>
      <c r="E1746" s="260"/>
      <c r="F1746" s="260"/>
      <c r="G1746" s="260"/>
      <c r="H1746" s="260"/>
      <c r="I1746" s="260"/>
      <c r="J1746" s="260"/>
      <c r="K1746" s="260"/>
      <c r="L1746" s="260"/>
      <c r="M1746" s="152"/>
      <c r="N1746" s="111"/>
      <c r="O1746" s="111"/>
    </row>
    <row r="1747" spans="2:15" ht="20.100000000000001" customHeight="1" x14ac:dyDescent="0.2">
      <c r="B1747" s="261" t="s">
        <v>145</v>
      </c>
      <c r="C1747" s="262"/>
      <c r="D1747" s="260" t="s">
        <v>135</v>
      </c>
      <c r="E1747" s="260"/>
      <c r="F1747" s="260"/>
      <c r="G1747" s="260"/>
      <c r="H1747" s="260"/>
      <c r="I1747" s="260"/>
      <c r="J1747" s="260"/>
      <c r="K1747" s="260"/>
      <c r="L1747" s="260"/>
      <c r="M1747" s="152"/>
      <c r="N1747" s="111"/>
      <c r="O1747" s="111"/>
    </row>
    <row r="1748" spans="2:15" ht="20.100000000000001" customHeight="1" x14ac:dyDescent="0.2">
      <c r="B1748" s="261"/>
      <c r="C1748" s="262"/>
      <c r="D1748" s="260"/>
      <c r="E1748" s="260"/>
      <c r="F1748" s="260"/>
      <c r="G1748" s="260"/>
      <c r="H1748" s="260"/>
      <c r="I1748" s="260"/>
      <c r="J1748" s="260"/>
      <c r="K1748" s="260"/>
      <c r="L1748" s="260"/>
      <c r="M1748" s="152"/>
      <c r="N1748" s="111"/>
      <c r="O1748" s="111"/>
    </row>
    <row r="1749" spans="2:15" ht="20.100000000000001" customHeight="1" x14ac:dyDescent="0.2">
      <c r="B1749" s="261" t="s">
        <v>146</v>
      </c>
      <c r="C1749" s="262"/>
      <c r="D1749" s="260" t="s">
        <v>136</v>
      </c>
      <c r="E1749" s="260"/>
      <c r="F1749" s="260"/>
      <c r="G1749" s="260"/>
      <c r="H1749" s="260"/>
      <c r="I1749" s="260"/>
      <c r="J1749" s="260"/>
      <c r="K1749" s="260"/>
      <c r="L1749" s="260"/>
      <c r="M1749" s="152"/>
      <c r="N1749" s="111"/>
      <c r="O1749" s="111"/>
    </row>
    <row r="1750" spans="2:15" ht="20.100000000000001" customHeight="1" x14ac:dyDescent="0.2">
      <c r="B1750" s="261"/>
      <c r="C1750" s="262"/>
      <c r="D1750" s="260"/>
      <c r="E1750" s="260"/>
      <c r="F1750" s="260"/>
      <c r="G1750" s="260"/>
      <c r="H1750" s="260"/>
      <c r="I1750" s="260"/>
      <c r="J1750" s="260"/>
      <c r="K1750" s="260"/>
      <c r="L1750" s="260"/>
      <c r="M1750" s="152"/>
      <c r="N1750" s="111"/>
      <c r="O1750" s="111"/>
    </row>
    <row r="1751" spans="2:15" ht="20.100000000000001" customHeight="1" x14ac:dyDescent="0.2">
      <c r="B1751" s="261" t="s">
        <v>147</v>
      </c>
      <c r="C1751" s="262"/>
      <c r="D1751" s="260" t="s">
        <v>137</v>
      </c>
      <c r="E1751" s="260"/>
      <c r="F1751" s="260"/>
      <c r="G1751" s="260"/>
      <c r="H1751" s="260"/>
      <c r="I1751" s="260"/>
      <c r="J1751" s="260"/>
      <c r="K1751" s="260"/>
      <c r="L1751" s="260"/>
      <c r="M1751" s="152"/>
      <c r="N1751" s="111"/>
      <c r="O1751" s="111"/>
    </row>
    <row r="1752" spans="2:15" ht="20.100000000000001" customHeight="1" x14ac:dyDescent="0.2">
      <c r="B1752" s="261"/>
      <c r="C1752" s="262"/>
      <c r="D1752" s="260"/>
      <c r="E1752" s="260"/>
      <c r="F1752" s="260"/>
      <c r="G1752" s="260"/>
      <c r="H1752" s="260"/>
      <c r="I1752" s="260"/>
      <c r="J1752" s="260"/>
      <c r="K1752" s="260"/>
      <c r="L1752" s="260"/>
      <c r="M1752" s="152"/>
      <c r="N1752" s="111"/>
      <c r="O1752" s="111"/>
    </row>
    <row r="1753" spans="2:15" ht="20.100000000000001" customHeight="1" x14ac:dyDescent="0.2">
      <c r="B1753" s="261" t="s">
        <v>148</v>
      </c>
      <c r="C1753" s="262"/>
      <c r="D1753" s="260" t="s">
        <v>138</v>
      </c>
      <c r="E1753" s="260"/>
      <c r="F1753" s="260"/>
      <c r="G1753" s="260"/>
      <c r="H1753" s="260"/>
      <c r="I1753" s="260"/>
      <c r="J1753" s="260"/>
      <c r="K1753" s="260"/>
      <c r="L1753" s="260"/>
      <c r="M1753" s="265"/>
    </row>
    <row r="1754" spans="2:15" ht="20.100000000000001" customHeight="1" thickBot="1" x14ac:dyDescent="0.25">
      <c r="B1754" s="263"/>
      <c r="C1754" s="264"/>
      <c r="D1754" s="269"/>
      <c r="E1754" s="269"/>
      <c r="F1754" s="269"/>
      <c r="G1754" s="269"/>
      <c r="H1754" s="269"/>
      <c r="I1754" s="269"/>
      <c r="J1754" s="269"/>
      <c r="K1754" s="269"/>
      <c r="L1754" s="269"/>
      <c r="M1754" s="270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3"/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2:13" ht="20.100000000000001" customHeight="1" x14ac:dyDescent="0.2"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24"/>
      <c r="C1791" s="124"/>
      <c r="D1791" s="124"/>
      <c r="E1791" s="124"/>
      <c r="F1791" s="124"/>
      <c r="G1791" s="124"/>
      <c r="H1791" s="124"/>
      <c r="I1791" s="124"/>
      <c r="J1791" s="124"/>
      <c r="K1791" s="124"/>
      <c r="L1791" s="124"/>
      <c r="M1791" s="124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99"/>
      <c r="C1793" s="99"/>
      <c r="D1793" s="99"/>
      <c r="E1793" s="99"/>
      <c r="F1793" s="99"/>
      <c r="G1793" s="99"/>
      <c r="H1793" s="99"/>
      <c r="I1793" s="99"/>
      <c r="J1793" s="99"/>
      <c r="K1793" s="99"/>
      <c r="L1793" s="99"/>
      <c r="M1793" s="99"/>
    </row>
    <row r="1794" spans="2:15" ht="20.100000000000001" customHeight="1" x14ac:dyDescent="0.2">
      <c r="B1794" s="100"/>
      <c r="C1794" s="100"/>
      <c r="D1794" s="100"/>
      <c r="E1794" s="100"/>
      <c r="F1794" s="100"/>
      <c r="G1794" s="100"/>
      <c r="H1794" s="100"/>
      <c r="I1794" s="100"/>
      <c r="J1794" s="100"/>
      <c r="K1794" s="100"/>
      <c r="L1794" s="100"/>
      <c r="M1794" s="100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152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1089:D1089"/>
    <mergeCell ref="E1088:F1088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E1007:F1007"/>
    <mergeCell ref="C1007:D1007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G963:H963"/>
    <mergeCell ref="I963:J963"/>
    <mergeCell ref="I841:J841"/>
    <mergeCell ref="E950:F950"/>
    <mergeCell ref="G950:H950"/>
    <mergeCell ref="C949:D949"/>
    <mergeCell ref="E949:F949"/>
    <mergeCell ref="G949:H949"/>
    <mergeCell ref="C950:D950"/>
    <mergeCell ref="E948:F948"/>
    <mergeCell ref="G948:H948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C1199:D1199"/>
    <mergeCell ref="E1199:F1199"/>
    <mergeCell ref="G1199:H1199"/>
    <mergeCell ref="C1200:D1200"/>
    <mergeCell ref="E1200:F1200"/>
    <mergeCell ref="G1200:H1200"/>
    <mergeCell ref="I1214:J1214"/>
    <mergeCell ref="B1165:M1165"/>
    <mergeCell ref="B1167:M1167"/>
    <mergeCell ref="I1338:J1338"/>
    <mergeCell ref="C1323:D1323"/>
    <mergeCell ref="E1323:F1323"/>
    <mergeCell ref="G1323:H1323"/>
    <mergeCell ref="C1324:D1324"/>
    <mergeCell ref="E1324:F1324"/>
    <mergeCell ref="G1324:H132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C1325:D1325"/>
    <mergeCell ref="E1325:F1325"/>
    <mergeCell ref="G1325:H1325"/>
    <mergeCell ref="B1336:J1336"/>
    <mergeCell ref="C1337:D1337"/>
    <mergeCell ref="E1337:F1337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C1133:D1133"/>
    <mergeCell ref="E1133:F1133"/>
    <mergeCell ref="G1133:H1133"/>
    <mergeCell ref="I1133:J1133"/>
    <mergeCell ref="E1109:F1109"/>
    <mergeCell ref="G1109:H1109"/>
    <mergeCell ref="E1132:F1132"/>
    <mergeCell ref="G1132:H1132"/>
    <mergeCell ref="B1131:J1131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B947:H947"/>
    <mergeCell ref="C858:D858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C608:D608"/>
    <mergeCell ref="E608:F608"/>
    <mergeCell ref="G608:H608"/>
    <mergeCell ref="C607:D607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59:L959"/>
    <mergeCell ref="C951:D951"/>
    <mergeCell ref="C963:D963"/>
    <mergeCell ref="C948:D948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C1109:D1109"/>
    <mergeCell ref="B1045:B1046"/>
    <mergeCell ref="C1045:E1045"/>
    <mergeCell ref="G1088:H1088"/>
    <mergeCell ref="B1070:M1070"/>
    <mergeCell ref="B1087:J1087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G1214:H1214"/>
    <mergeCell ref="C1232:D1232"/>
    <mergeCell ref="E1232:F1232"/>
    <mergeCell ref="G1232:H1232"/>
    <mergeCell ref="G1233:H1233"/>
    <mergeCell ref="E1091:F1091"/>
    <mergeCell ref="G1091:H1091"/>
    <mergeCell ref="I1091:J1091"/>
    <mergeCell ref="B1105:H1105"/>
    <mergeCell ref="C1106:D1106"/>
    <mergeCell ref="C1088:D1088"/>
    <mergeCell ref="C1132:D1132"/>
    <mergeCell ref="I1132:J1132"/>
    <mergeCell ref="C1108:D1108"/>
    <mergeCell ref="E1108:F1108"/>
    <mergeCell ref="G1108:H1108"/>
    <mergeCell ref="E1106:F1106"/>
    <mergeCell ref="E1090:F1090"/>
    <mergeCell ref="C1090:D1090"/>
    <mergeCell ref="I1090:J1090"/>
    <mergeCell ref="G1090:H1090"/>
    <mergeCell ref="I1381:J1381"/>
    <mergeCell ref="E1357:F1357"/>
    <mergeCell ref="B1293:J1293"/>
    <mergeCell ref="B1294:B1295"/>
    <mergeCell ref="C1294:E1294"/>
    <mergeCell ref="I1340:J1340"/>
    <mergeCell ref="C1339:D1339"/>
    <mergeCell ref="E1339:F1339"/>
    <mergeCell ref="G1339:H1339"/>
    <mergeCell ref="I1339:J1339"/>
    <mergeCell ref="G1337:H1337"/>
    <mergeCell ref="I1337:J1337"/>
    <mergeCell ref="C1338:D1338"/>
    <mergeCell ref="C1355:D1355"/>
    <mergeCell ref="E1355:F1355"/>
    <mergeCell ref="G1355:H1355"/>
    <mergeCell ref="C1340:D1340"/>
    <mergeCell ref="E1340:F1340"/>
    <mergeCell ref="G1340:H1340"/>
    <mergeCell ref="E1338:F1338"/>
    <mergeCell ref="G1338:H1338"/>
    <mergeCell ref="E1354:F1354"/>
    <mergeCell ref="G1354:H1354"/>
    <mergeCell ref="B1351:M1351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B837:J837"/>
    <mergeCell ref="E885:F885"/>
    <mergeCell ref="E825:F825"/>
    <mergeCell ref="G825:H825"/>
    <mergeCell ref="E858:F858"/>
    <mergeCell ref="G858:H858"/>
    <mergeCell ref="C857:D857"/>
    <mergeCell ref="E857:F857"/>
    <mergeCell ref="G857:H857"/>
    <mergeCell ref="C824:D824"/>
    <mergeCell ref="E824:F824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2026-04-22T07:38:42Z</cp:lastPrinted>
  <dcterms:created xsi:type="dcterms:W3CDTF">2011-10-19T11:12:35Z</dcterms:created>
  <dcterms:modified xsi:type="dcterms:W3CDTF">2026-04-22T07:39:35Z</dcterms:modified>
</cp:coreProperties>
</file>