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6\BOLETINES\MAYO\"/>
    </mc:Choice>
  </mc:AlternateContent>
  <xr:revisionPtr revIDLastSave="0" documentId="13_ncr:1_{AF3E6CCF-2B7B-48A4-A5AE-29A4DA87A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6" sheetId="4" r:id="rId1"/>
  </sheets>
  <definedNames>
    <definedName name="_xlnm._FilterDatabase" localSheetId="0" hidden="1">'MAYO 2026'!#REF!</definedName>
    <definedName name="_xlnm.Print_Area" localSheetId="0">'MAYO 2026'!$A$1:$M$1872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2" i="4" l="1"/>
  <c r="E1431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<sst xmlns="http://schemas.openxmlformats.org/spreadsheetml/2006/main" count="796" uniqueCount="177">
  <si>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</si>
  <si>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</si>
  <si>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</si>
  <si>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</si>
  <si>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</si>
  <si>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</si>
  <si>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</si>
  <si>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</si>
  <si>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</si>
  <si>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</si>
  <si>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</si>
  <si>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</si>
  <si>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</si>
  <si>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</si>
  <si>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</si>
  <si>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</si>
  <si>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</si>
  <si>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</si>
  <si>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</si>
  <si>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</si>
  <si>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</si>
  <si>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</si>
  <si>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</si>
  <si>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</si>
  <si>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</si>
  <si>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</si>
  <si>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</si>
  <si>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</si>
  <si>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</si>
  <si>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</si>
  <si>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</si>
  <si>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</si>
  <si>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</si>
  <si>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</si>
  <si>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</si>
  <si>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</si>
  <si>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</si>
  <si>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</si>
  <si>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</si>
  <si>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</si>
  <si>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</si>
  <si>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</si>
  <si>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</si>
  <si>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</si>
  <si>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</si>
  <si>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</si>
  <si>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</si>
  <si>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</si>
  <si>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</si>
  <si>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</si>
  <si>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</si>
  <si>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</si>
  <si>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</si>
  <si>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</si>
  <si>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</si>
  <si>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</si>
  <si>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</si>
  <si>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</si>
  <si>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</si>
  <si>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</si>
  <si>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</si>
  <si>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</si>
  <si>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</si>
  <si>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</si>
  <si>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</si>
  <si>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</si>
  <si>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</si>
  <si>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</si>
  <si>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</si>
  <si>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</si>
  <si>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</si>
  <si>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</si>
  <si>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</si>
  <si>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</si>
  <si>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</si>
  <si>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</si>
  <si>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</si>
  <si>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</si>
  <si>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</si>
  <si>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</si>
  <si>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</si>
  <si>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</si>
  <si>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</si>
  <si>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</si>
  <si>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</si>
  <si>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</si>
  <si>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</si>
  <si>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</si>
  <si>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</si>
  <si>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</si>
  <si>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</si>
  <si>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</si>
  <si>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</si>
  <si>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</si>
  <si>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</si>
  <si>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</si>
  <si>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</si>
  <si>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</si>
  <si>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</si>
  <si>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</si>
  <si>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</si>
  <si>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</si>
  <si>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</si>
  <si>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</si>
  <si>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</si>
  <si>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</si>
  <si>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</si>
  <si>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</si>
  <si>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</si>
  <si>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</si>
  <si>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</si>
  <si>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</si>
  <si>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</si>
  <si>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</si>
  <si>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</si>
  <si>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</si>
  <si>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</si>
  <si>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</si>
  <si>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</si>
  <si>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</si>
  <si>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</si>
  <si>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</si>
  <si>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</si>
  <si>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</si>
  <si>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</si>
  <si>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</si>
  <si>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</si>
  <si>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</si>
  <si>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</si>
  <si>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</si>
  <si>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</si>
  <si>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</si>
  <si>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</si>
  <si>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</si>
  <si>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</si>
  <si>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</si>
  <si>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</si>
  <si>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</si>
  <si>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</si>
  <si>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</si>
  <si>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</si>
  <si>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</si>
  <si>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</si>
  <si>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</si>
  <si>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</si>
  <si>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</si>
  <si>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</si>
  <si>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</si>
  <si>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</si>
  <si>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</si>
  <si>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</si>
  <si>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</si>
  <si>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</si>
  <si>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</si>
  <si>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2025</t>
  </si>
  <si>
    <t>AÑO 2026</t>
  </si>
  <si>
    <t>MARZO</t>
  </si>
  <si>
    <t>MAYO 2026</t>
  </si>
  <si>
    <t>ENERO - MAYO 2026</t>
  </si>
  <si>
    <t>1B.- COMPARACIONES MAYO 2025 Y MAYO 2026</t>
  </si>
  <si>
    <t>MAYO 2025</t>
  </si>
  <si>
    <t>1C.- COMPARACIONES DE DATOS ACUMULADOS DE ENERO - MAYO 2025 - 2026</t>
  </si>
  <si>
    <t>ENERO - MAYO 2025</t>
  </si>
  <si>
    <t>2B.- COMPARACIONES MAYO 2025 Y MAYO 2026</t>
  </si>
  <si>
    <t>2C.- COMPARACIONES DE DATOS ACUMULADOS DE ENERO - MAYO 2025 - 2026</t>
  </si>
  <si>
    <t>3B.- COMPARACIONES MAYO 2025 Y MAYO 2026</t>
  </si>
  <si>
    <t>3C.- COMPARACIONES DE DATOS ACUMULADOS DE ENERO - MAYO 2025 - 2026</t>
  </si>
  <si>
    <t>4B.- COMPARACIONES MAYO 2025 Y MAYO 2026</t>
  </si>
  <si>
    <t>4C.- COMPARACIONES DE DATOS ACUMULADOS DE ENERO - MAYO 2025 - 2026</t>
  </si>
  <si>
    <t>5B.- COMPARACIONES MAYO 2025 Y MAYO 2026</t>
  </si>
  <si>
    <t>5C.- COMPARACIONES DE DATOS ACUMULADOS DE ENERO - MAYO 2025 - 2026</t>
  </si>
  <si>
    <t>6B.- COMPARACIONES MAYO 2025 Y MAYO 2026</t>
  </si>
  <si>
    <t>6C.- COMPARACIONES DE DATOS ACUMULADOS DE ENERO - MAYO 2025 - 2026</t>
  </si>
  <si>
    <t>7B.- COMPARACIONES MAYO 2025 Y MAYO 2026</t>
  </si>
  <si>
    <t>7C.- COMPARACIONES DE DATOS ACUMULADOS DE ENERO - MAYO 2025 - 2026</t>
  </si>
  <si>
    <t>8B.- COMPARACIONES MAYO 2025 Y MAYO 2026</t>
  </si>
  <si>
    <t>8C.- COMPARACIONES DE DATOS ACUMULADOS DE ENERO - MAYO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</si>
</sst>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b/>
      <sz val="20"/>
      <color rgb="FFFFFFFF"/>
      <name val="Arial"/>
    </font>
    <font>
      <b/>
      <sz val="19"/>
      <color rgb="FFFFFF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4" fillId="0" borderId="0"/>
    <xf numFmtId="0" fontId="65" fillId="0" borderId="0"/>
    <xf numFmtId="0" fontId="80" fillId="0" borderId="0"/>
  </cellStyleXfs>
  <cellXfs count="289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6" fillId="0" borderId="21" xfId="0" applyFont="1" applyBorder="1" applyAlignment="1">
      <alignment vertical="center"/>
    </xf>
    <xf numFmtId="0" fontId="66" fillId="0" borderId="21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/>
    </xf>
    <xf numFmtId="0" fontId="67" fillId="14" borderId="22" xfId="0" applyFont="1" applyFill="1" applyBorder="1" applyAlignment="1">
      <alignment horizontal="left" vertical="center"/>
    </xf>
    <xf numFmtId="0" fontId="67" fillId="14" borderId="22" xfId="0" applyFont="1" applyFill="1" applyBorder="1" applyAlignment="1">
      <alignment horizontal="right" vertical="center"/>
    </xf>
    <xf numFmtId="0" fontId="67" fillId="14" borderId="20" xfId="0" applyFont="1" applyFill="1" applyBorder="1" applyAlignment="1">
      <alignment vertical="center"/>
    </xf>
    <xf numFmtId="0" fontId="67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68" fillId="15" borderId="20" xfId="0" applyNumberFormat="1" applyFont="1" applyFill="1" applyBorder="1" applyAlignment="1">
      <alignment horizontal="center" vertical="center"/>
    </xf>
    <xf numFmtId="3" fontId="68" fillId="15" borderId="22" xfId="0" applyNumberFormat="1" applyFont="1" applyFill="1" applyBorder="1" applyAlignment="1">
      <alignment horizontal="center" vertical="center"/>
    </xf>
    <xf numFmtId="3" fontId="68" fillId="0" borderId="21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15" borderId="22" xfId="0" applyFont="1" applyFill="1" applyBorder="1" applyAlignment="1">
      <alignment vertical="center"/>
    </xf>
    <xf numFmtId="3" fontId="69" fillId="0" borderId="20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68" fillId="0" borderId="20" xfId="0" applyNumberFormat="1" applyFont="1" applyBorder="1" applyAlignment="1">
      <alignment horizontal="center" vertical="center"/>
    </xf>
    <xf numFmtId="3" fontId="68" fillId="15" borderId="21" xfId="0" applyNumberFormat="1" applyFont="1" applyFill="1" applyBorder="1" applyAlignment="1">
      <alignment horizontal="center" vertical="center"/>
    </xf>
    <xf numFmtId="3" fontId="77" fillId="0" borderId="0" xfId="6" applyNumberFormat="1" applyFont="1" applyAlignment="1">
      <alignment horizontal="right" vertical="center"/>
    </xf>
    <xf numFmtId="3" fontId="77" fillId="0" borderId="21" xfId="6" applyNumberFormat="1" applyFont="1" applyBorder="1" applyAlignment="1">
      <alignment horizontal="right" vertical="center"/>
    </xf>
    <xf numFmtId="10" fontId="78" fillId="14" borderId="22" xfId="6" applyNumberFormat="1" applyFont="1" applyFill="1" applyBorder="1" applyAlignment="1">
      <alignment horizontal="right" vertical="center"/>
    </xf>
    <xf numFmtId="2" fontId="78" fillId="14" borderId="20" xfId="6" applyNumberFormat="1" applyFont="1" applyFill="1" applyBorder="1" applyAlignment="1">
      <alignment horizontal="right" vertical="center"/>
    </xf>
    <xf numFmtId="3" fontId="78" fillId="14" borderId="22" xfId="6" applyNumberFormat="1" applyFont="1" applyFill="1" applyBorder="1" applyAlignment="1">
      <alignment horizontal="right" vertical="center"/>
    </xf>
    <xf numFmtId="4" fontId="71" fillId="13" borderId="0" xfId="6" applyNumberFormat="1" applyFont="1" applyFill="1" applyAlignment="1">
      <alignment horizontal="center" vertical="center"/>
    </xf>
    <xf numFmtId="4" fontId="76" fillId="13" borderId="0" xfId="6" applyNumberFormat="1" applyFont="1" applyFill="1" applyAlignment="1">
      <alignment horizontal="center" vertical="center"/>
    </xf>
    <xf numFmtId="4" fontId="71" fillId="13" borderId="20" xfId="6" applyNumberFormat="1" applyFont="1" applyFill="1" applyBorder="1" applyAlignment="1">
      <alignment horizontal="center" vertical="center"/>
    </xf>
    <xf numFmtId="4" fontId="76" fillId="13" borderId="20" xfId="6" applyNumberFormat="1" applyFont="1" applyFill="1" applyBorder="1" applyAlignment="1">
      <alignment horizontal="center" vertical="center"/>
    </xf>
    <xf numFmtId="3" fontId="71" fillId="13" borderId="0" xfId="6" applyNumberFormat="1" applyFont="1" applyFill="1" applyAlignment="1">
      <alignment horizontal="center" vertical="center"/>
    </xf>
    <xf numFmtId="3" fontId="76" fillId="13" borderId="0" xfId="6" applyNumberFormat="1" applyFont="1" applyFill="1" applyAlignment="1">
      <alignment horizontal="center" vertical="center"/>
    </xf>
    <xf numFmtId="3" fontId="71" fillId="13" borderId="20" xfId="6" applyNumberFormat="1" applyFont="1" applyFill="1" applyBorder="1" applyAlignment="1">
      <alignment horizontal="center" vertical="center"/>
    </xf>
    <xf numFmtId="3" fontId="76" fillId="13" borderId="20" xfId="6" applyNumberFormat="1" applyFont="1" applyFill="1" applyBorder="1" applyAlignment="1">
      <alignment horizontal="center" vertical="center"/>
    </xf>
    <xf numFmtId="3" fontId="76" fillId="15" borderId="20" xfId="6" applyNumberFormat="1" applyFont="1" applyFill="1" applyBorder="1" applyAlignment="1">
      <alignment horizontal="center" vertical="center"/>
    </xf>
    <xf numFmtId="3" fontId="76" fillId="15" borderId="22" xfId="6" applyNumberFormat="1" applyFont="1" applyFill="1" applyBorder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6" fillId="15" borderId="20" xfId="6" applyNumberFormat="1" applyFont="1" applyFill="1" applyBorder="1" applyAlignment="1">
      <alignment horizontal="center" vertical="center"/>
    </xf>
    <xf numFmtId="49" fontId="79" fillId="0" borderId="0" xfId="0" applyNumberFormat="1" applyFont="1" applyAlignment="1">
      <alignment vertical="center"/>
    </xf>
    <xf numFmtId="3" fontId="71" fillId="0" borderId="21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2" fillId="0" borderId="0" xfId="0" applyNumberFormat="1" applyFont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10" fontId="74" fillId="0" borderId="0" xfId="0" applyNumberFormat="1" applyFont="1" applyAlignment="1">
      <alignment horizontal="center" vertical="center"/>
    </xf>
    <xf numFmtId="2" fontId="75" fillId="0" borderId="0" xfId="0" applyNumberFormat="1" applyFont="1" applyAlignment="1">
      <alignment horizontal="center" vertical="center"/>
    </xf>
    <xf numFmtId="3" fontId="76" fillId="15" borderId="22" xfId="0" applyNumberFormat="1" applyFont="1" applyFill="1" applyBorder="1" applyAlignment="1">
      <alignment horizontal="center" vertical="center"/>
    </xf>
    <xf numFmtId="3" fontId="72" fillId="15" borderId="22" xfId="0" applyNumberFormat="1" applyFont="1" applyFill="1" applyBorder="1" applyAlignment="1">
      <alignment horizontal="center" vertical="center"/>
    </xf>
    <xf numFmtId="3" fontId="73" fillId="15" borderId="22" xfId="0" applyNumberFormat="1" applyFont="1" applyFill="1" applyBorder="1" applyAlignment="1">
      <alignment horizontal="center" vertical="center"/>
    </xf>
    <xf numFmtId="10" fontId="74" fillId="15" borderId="22" xfId="0" applyNumberFormat="1" applyFont="1" applyFill="1" applyBorder="1" applyAlignment="1">
      <alignment horizontal="center" vertical="center"/>
    </xf>
    <xf numFmtId="2" fontId="75" fillId="15" borderId="22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81" fillId="16" borderId="0" xfId="0" applyFont="1" applyFill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10" fontId="76" fillId="0" borderId="20" xfId="0" applyNumberFormat="1" applyFont="1" applyBorder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10" fontId="76" fillId="0" borderId="21" xfId="0" applyNumberFormat="1" applyFont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9" fillId="12" borderId="0" xfId="0" applyFont="1" applyFill="1" applyAlignment="1">
      <alignment horizontal="center" vertical="center"/>
    </xf>
    <xf numFmtId="0" fontId="82" fillId="16" borderId="0" xfId="0" applyFont="1" applyFill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76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2026'!$B$480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2026'!$C$479:$H$479</c15:sqref>
                  </c15:fullRef>
                </c:ext>
              </c:extLst>
              <c:f>('MAYO 2026'!$C$479,'MAYO 2026'!$E$479,'MAYO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2026'!$C$480:$H$480</c15:sqref>
                  </c15:fullRef>
                </c:ext>
              </c:extLst>
              <c:f>('MAYO 2026'!$C$480,'MAYO 2026'!$E$480,'MAYO 2026'!$G$480)</c:f>
              <c:numCache>
                <c:formatCode>#,##0</c:formatCode>
                <c:ptCount val="3"/>
                <c:pt idx="0">
                  <c:v>3914059</c:v>
                </c:pt>
                <c:pt idx="1">
                  <c:v>1096398</c:v>
                </c:pt>
                <c:pt idx="2">
                  <c:v>5010457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'MAYO 2026'!$B$481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2026'!$C$479:$H$479</c15:sqref>
                  </c15:fullRef>
                </c:ext>
              </c:extLst>
              <c:f>('MAYO 2026'!$C$479,'MAYO 2026'!$E$479,'MAYO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2026'!$C$481:$H$481</c15:sqref>
                  </c15:fullRef>
                </c:ext>
              </c:extLst>
              <c:f>('MAYO 2026'!$C$481,'MAYO 2026'!$E$481,'MAYO 2026'!$G$481)</c:f>
              <c:numCache>
                <c:formatCode>#,##0</c:formatCode>
                <c:ptCount val="3"/>
                <c:pt idx="0">
                  <c:v>3806740</c:v>
                </c:pt>
                <c:pt idx="1">
                  <c:v>1049893</c:v>
                </c:pt>
                <c:pt idx="2">
                  <c:v>4856633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2026'!$B$506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2026'!$C$506:$K$506</c:f>
              <c:numCache>
                <c:formatCode>#,##0</c:formatCode>
                <c:ptCount val="9"/>
                <c:pt idx="0">
                  <c:v>501382</c:v>
                </c:pt>
                <c:pt idx="1">
                  <c:v>818872</c:v>
                </c:pt>
                <c:pt idx="2">
                  <c:v>783813</c:v>
                </c:pt>
                <c:pt idx="3">
                  <c:v>253935</c:v>
                </c:pt>
                <c:pt idx="4">
                  <c:v>919806</c:v>
                </c:pt>
                <c:pt idx="5">
                  <c:v>578038</c:v>
                </c:pt>
                <c:pt idx="6">
                  <c:v>289404</c:v>
                </c:pt>
                <c:pt idx="7">
                  <c:v>662772</c:v>
                </c:pt>
                <c:pt idx="8">
                  <c:v>202435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'MAYO 2026'!$B$507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'MAYO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2026'!$C$507:$K$507</c:f>
              <c:numCache>
                <c:formatCode>#,##0</c:formatCode>
                <c:ptCount val="9"/>
                <c:pt idx="0">
                  <c:v>475544</c:v>
                </c:pt>
                <c:pt idx="1">
                  <c:v>812585</c:v>
                </c:pt>
                <c:pt idx="2">
                  <c:v>754144</c:v>
                </c:pt>
                <c:pt idx="3">
                  <c:v>237685</c:v>
                </c:pt>
                <c:pt idx="4">
                  <c:v>878204</c:v>
                </c:pt>
                <c:pt idx="5">
                  <c:v>558218</c:v>
                </c:pt>
                <c:pt idx="6">
                  <c:v>284265</c:v>
                </c:pt>
                <c:pt idx="7">
                  <c:v>647498</c:v>
                </c:pt>
                <c:pt idx="8">
                  <c:v>208490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2026'!$B$446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'MAYO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2026'!$C$446:$K$446</c:f>
              <c:numCache>
                <c:formatCode>#,##0</c:formatCode>
                <c:ptCount val="9"/>
                <c:pt idx="0">
                  <c:v>316196</c:v>
                </c:pt>
                <c:pt idx="1">
                  <c:v>556494</c:v>
                </c:pt>
                <c:pt idx="2">
                  <c:v>502658</c:v>
                </c:pt>
                <c:pt idx="3">
                  <c:v>153654</c:v>
                </c:pt>
                <c:pt idx="4">
                  <c:v>570459</c:v>
                </c:pt>
                <c:pt idx="5">
                  <c:v>373907</c:v>
                </c:pt>
                <c:pt idx="6">
                  <c:v>160548</c:v>
                </c:pt>
                <c:pt idx="7">
                  <c:v>395255</c:v>
                </c:pt>
                <c:pt idx="8">
                  <c:v>127082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'MAYO 2026'!$B$447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'MAYO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2026'!$C$447:$K$447</c:f>
              <c:numCache>
                <c:formatCode>#,##0</c:formatCode>
                <c:ptCount val="9"/>
                <c:pt idx="0">
                  <c:v>293190</c:v>
                </c:pt>
                <c:pt idx="1">
                  <c:v>523059</c:v>
                </c:pt>
                <c:pt idx="2">
                  <c:v>474059</c:v>
                </c:pt>
                <c:pt idx="3">
                  <c:v>142006</c:v>
                </c:pt>
                <c:pt idx="4">
                  <c:v>542605</c:v>
                </c:pt>
                <c:pt idx="5">
                  <c:v>367459</c:v>
                </c:pt>
                <c:pt idx="6">
                  <c:v>161849</c:v>
                </c:pt>
                <c:pt idx="7">
                  <c:v>381771</c:v>
                </c:pt>
                <c:pt idx="8">
                  <c:v>128658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2026'!$B$574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2026'!$C$573:$H$573</c15:sqref>
                  </c15:fullRef>
                </c:ext>
              </c:extLst>
              <c:f>('MAYO 2026'!$C$573,'MAYO 2026'!$E$573,'MAYO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2026'!$C$574:$H$574</c15:sqref>
                  </c15:fullRef>
                </c:ext>
              </c:extLst>
              <c:f>('MAYO 2026'!$C$574,'MAYO 2026'!$E$574,'MAYO 2026'!$G$574)</c:f>
              <c:numCache>
                <c:formatCode>#,##0</c:formatCode>
                <c:ptCount val="3"/>
                <c:pt idx="0">
                  <c:v>408295</c:v>
                </c:pt>
                <c:pt idx="1">
                  <c:v>186902</c:v>
                </c:pt>
                <c:pt idx="2">
                  <c:v>595197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'MAYO 2026'!$B$575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2026'!$C$573:$H$573</c15:sqref>
                  </c15:fullRef>
                </c:ext>
              </c:extLst>
              <c:f>('MAYO 2026'!$C$573,'MAYO 2026'!$E$573,'MAYO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2026'!$C$575:$H$575</c15:sqref>
                  </c15:fullRef>
                </c:ext>
              </c:extLst>
              <c:f>('MAYO 2026'!$C$575,'MAYO 2026'!$E$575,'MAYO 2026'!$G$575)</c:f>
              <c:numCache>
                <c:formatCode>#,##0</c:formatCode>
                <c:ptCount val="3"/>
                <c:pt idx="0">
                  <c:v>388598</c:v>
                </c:pt>
                <c:pt idx="1">
                  <c:v>147057</c:v>
                </c:pt>
                <c:pt idx="2">
                  <c:v>535655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2026'!$C$573:$H$573</c15:sqref>
                        </c15:fullRef>
                        <c15:formulaRef>
                          <c15:sqref>('MAYO 2026'!$C$573,'MAYO 2026'!$E$573,'MAYO 2026'!$G$573)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2026'!$C$573:$H$573</c15:sqref>
                        </c15:fullRef>
                        <c15:formulaRef>
                          <c15:sqref>('MAYO 2026'!$C$573,'MAYO 2026'!$E$573,'MAYO 2026'!$G$573)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2026'!$B$589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2026'!$C$588:$H$588</c15:sqref>
                  </c15:fullRef>
                </c:ext>
              </c:extLst>
              <c:f>('MAYO 2026'!$C$588,'MAYO 2026'!$E$588,'MAYO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2026'!$C$589:$H$589</c15:sqref>
                  </c15:fullRef>
                </c:ext>
              </c:extLst>
              <c:f>('MAYO 2026'!$C$589,'MAYO 2026'!$E$589,'MAYO 2026'!$G$589)</c:f>
              <c:numCache>
                <c:formatCode>#,##0</c:formatCode>
                <c:ptCount val="3"/>
                <c:pt idx="0">
                  <c:v>634156</c:v>
                </c:pt>
                <c:pt idx="1">
                  <c:v>251548</c:v>
                </c:pt>
                <c:pt idx="2">
                  <c:v>885704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'MAYO 2026'!$B$590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2026'!$C$588:$H$588</c15:sqref>
                  </c15:fullRef>
                </c:ext>
              </c:extLst>
              <c:f>('MAYO 2026'!$C$588,'MAYO 2026'!$E$588,'MAYO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2026'!$C$590:$H$590</c15:sqref>
                  </c15:fullRef>
                </c:ext>
              </c:extLst>
              <c:f>('MAYO 2026'!$C$590,'MAYO 2026'!$E$590,'MAYO 2026'!$G$590)</c:f>
              <c:numCache>
                <c:formatCode>#,##0</c:formatCode>
                <c:ptCount val="3"/>
                <c:pt idx="0">
                  <c:v>591067</c:v>
                </c:pt>
                <c:pt idx="1">
                  <c:v>219342</c:v>
                </c:pt>
                <c:pt idx="2">
                  <c:v>810409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2026'!$C$588:$H$588</c15:sqref>
                        </c15:fullRef>
                        <c15:formulaRef>
                          <c15:sqref>('MAYO 2026'!$C$588,'MAYO 2026'!$E$588,'MAYO 2026'!$G$588)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2026'!$C$588:$H$588</c15:sqref>
                        </c15:fullRef>
                        <c15:formulaRef>
                          <c15:sqref>('MAYO 2026'!$C$588,'MAYO 2026'!$E$588,'MAYO 2026'!$G$588)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2026'!$C$330:$L$330</c15:sqref>
                  </c15:fullRef>
                </c:ext>
              </c:extLst>
              <c:f>'MAYO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2026'!$C$331:$L$331</c15:sqref>
                  </c15:fullRef>
                </c:ext>
              </c:extLst>
              <c:f>'MAYO 2026'!$C$331:$K$331</c:f>
              <c:numCache>
                <c:formatCode>#,##0</c:formatCode>
                <c:ptCount val="9"/>
                <c:pt idx="0">
                  <c:v>81028</c:v>
                </c:pt>
                <c:pt idx="1">
                  <c:v>142466</c:v>
                </c:pt>
                <c:pt idx="2">
                  <c:v>149890</c:v>
                </c:pt>
                <c:pt idx="3">
                  <c:v>42451</c:v>
                </c:pt>
                <c:pt idx="4">
                  <c:v>144398</c:v>
                </c:pt>
                <c:pt idx="5">
                  <c:v>92087</c:v>
                </c:pt>
                <c:pt idx="6">
                  <c:v>43796</c:v>
                </c:pt>
                <c:pt idx="7">
                  <c:v>97935</c:v>
                </c:pt>
                <c:pt idx="8">
                  <c:v>37961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2026'!$C$330:$L$330</c15:sqref>
                  </c15:fullRef>
                </c:ext>
              </c:extLst>
              <c:f>'MAYO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2026'!$C$334:$L$334</c15:sqref>
                  </c15:fullRef>
                </c:ext>
              </c:extLst>
              <c:f>'MAYO 2026'!$C$334:$K$334</c:f>
              <c:numCache>
                <c:formatCode>#,##0</c:formatCode>
                <c:ptCount val="9"/>
                <c:pt idx="0">
                  <c:v>126252</c:v>
                </c:pt>
                <c:pt idx="1">
                  <c:v>212355</c:v>
                </c:pt>
                <c:pt idx="2">
                  <c:v>226255</c:v>
                </c:pt>
                <c:pt idx="3">
                  <c:v>66363</c:v>
                </c:pt>
                <c:pt idx="4">
                  <c:v>226908</c:v>
                </c:pt>
                <c:pt idx="5">
                  <c:v>150846</c:v>
                </c:pt>
                <c:pt idx="6">
                  <c:v>80174</c:v>
                </c:pt>
                <c:pt idx="7">
                  <c:v>169324</c:v>
                </c:pt>
                <c:pt idx="8">
                  <c:v>61428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2026'!$E$547:$E$555</c:f>
              <c:numCache>
                <c:formatCode>#,##0</c:formatCode>
                <c:ptCount val="9"/>
                <c:pt idx="0">
                  <c:v>46591</c:v>
                </c:pt>
                <c:pt idx="1">
                  <c:v>88600</c:v>
                </c:pt>
                <c:pt idx="2">
                  <c:v>89229</c:v>
                </c:pt>
                <c:pt idx="3">
                  <c:v>28502</c:v>
                </c:pt>
                <c:pt idx="4">
                  <c:v>107452</c:v>
                </c:pt>
                <c:pt idx="5">
                  <c:v>54507</c:v>
                </c:pt>
                <c:pt idx="6">
                  <c:v>25341</c:v>
                </c:pt>
                <c:pt idx="7">
                  <c:v>72377</c:v>
                </c:pt>
                <c:pt idx="8">
                  <c:v>23056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2026'!$H$547:$H$555</c:f>
              <c:numCache>
                <c:formatCode>#,##0</c:formatCode>
                <c:ptCount val="9"/>
                <c:pt idx="0">
                  <c:v>67486</c:v>
                </c:pt>
                <c:pt idx="1">
                  <c:v>128661</c:v>
                </c:pt>
                <c:pt idx="2">
                  <c:v>135599</c:v>
                </c:pt>
                <c:pt idx="3">
                  <c:v>43952</c:v>
                </c:pt>
                <c:pt idx="4">
                  <c:v>155302</c:v>
                </c:pt>
                <c:pt idx="5">
                  <c:v>78966</c:v>
                </c:pt>
                <c:pt idx="6">
                  <c:v>45881</c:v>
                </c:pt>
                <c:pt idx="7">
                  <c:v>119509</c:v>
                </c:pt>
                <c:pt idx="8">
                  <c:v>35053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2026'!$B$607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2026'!$C$606:$H$606</c15:sqref>
                  </c15:fullRef>
                </c:ext>
              </c:extLst>
              <c:f>('MAYO 2026'!$C$606,'MAYO 2026'!$E$606,'MAYO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2026'!$C$607:$H$607</c15:sqref>
                  </c15:fullRef>
                </c:ext>
              </c:extLst>
              <c:f>('MAYO 2026'!$C$607,'MAYO 2026'!$E$607,'MAYO 2026'!$G$607)</c:f>
              <c:numCache>
                <c:formatCode>#,##0</c:formatCode>
                <c:ptCount val="3"/>
                <c:pt idx="0">
                  <c:v>1667929</c:v>
                </c:pt>
                <c:pt idx="1">
                  <c:v>528501</c:v>
                </c:pt>
                <c:pt idx="2">
                  <c:v>2196430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'MAYO 2026'!$B$608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2026'!$C$606:$H$606</c15:sqref>
                  </c15:fullRef>
                </c:ext>
              </c:extLst>
              <c:f>('MAYO 2026'!$C$606,'MAYO 2026'!$E$606,'MAYO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2026'!$C$608:$H$608</c15:sqref>
                  </c15:fullRef>
                </c:ext>
              </c:extLst>
              <c:f>('MAYO 2026'!$C$608,'MAYO 2026'!$E$608,'MAYO 2026'!$G$608)</c:f>
              <c:numCache>
                <c:formatCode>#,##0</c:formatCode>
                <c:ptCount val="3"/>
                <c:pt idx="0">
                  <c:v>1587310</c:v>
                </c:pt>
                <c:pt idx="1">
                  <c:v>482847</c:v>
                </c:pt>
                <c:pt idx="2">
                  <c:v>2070157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2026'!$C$606:$H$606</c15:sqref>
                        </c15:fullRef>
                        <c15:formulaRef>
                          <c15:sqref>('MAYO 2026'!$C$606,'MAYO 2026'!$E$606,'MAYO 2026'!$G$606)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2026'!$C$606:$H$606</c15:sqref>
                        </c15:fullRef>
                        <c15:formulaRef>
                          <c15:sqref>('MAYO 2026'!$C$606,'MAYO 2026'!$E$606,'MAYO 2026'!$G$606)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2026'!$B$633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2026'!$C$632:$H$632</c15:sqref>
                  </c15:fullRef>
                </c:ext>
              </c:extLst>
              <c:f>('MAYO 2026'!$C$632,'MAYO 2026'!$E$632,'MAYO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2026'!$C$633:$H$633</c15:sqref>
                  </c15:fullRef>
                </c:ext>
              </c:extLst>
              <c:f>('MAYO 2026'!$C$633,'MAYO 2026'!$E$633,'MAYO 2026'!$G$633)</c:f>
              <c:numCache>
                <c:formatCode>#,##0</c:formatCode>
                <c:ptCount val="3"/>
                <c:pt idx="0">
                  <c:v>2556034</c:v>
                </c:pt>
                <c:pt idx="1">
                  <c:v>755133</c:v>
                </c:pt>
                <c:pt idx="2">
                  <c:v>3311167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'MAYO 2026'!$B$634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2026'!$C$632:$H$632</c15:sqref>
                  </c15:fullRef>
                </c:ext>
              </c:extLst>
              <c:f>('MAYO 2026'!$C$632,'MAYO 2026'!$E$632,'MAYO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2026'!$C$634:$H$634</c15:sqref>
                  </c15:fullRef>
                </c:ext>
              </c:extLst>
              <c:f>('MAYO 2026'!$C$634,'MAYO 2026'!$E$634,'MAYO 2026'!$G$634)</c:f>
              <c:numCache>
                <c:formatCode>#,##0</c:formatCode>
                <c:ptCount val="3"/>
                <c:pt idx="0">
                  <c:v>2440391</c:v>
                </c:pt>
                <c:pt idx="1">
                  <c:v>718596</c:v>
                </c:pt>
                <c:pt idx="2">
                  <c:v>3158987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2026'!$C$632:$H$632</c15:sqref>
                        </c15:fullRef>
                        <c15:formulaRef>
                          <c15:sqref>('MAYO 2026'!$C$632,'MAYO 2026'!$E$632,'MAYO 2026'!$G$632)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2026'!$C$632:$H$632</c15:sqref>
                        </c15:fullRef>
                        <c15:formulaRef>
                          <c15:sqref>('MAYO 2026'!$C$632,'MAYO 2026'!$E$632,'MAYO 2026'!$G$632)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56427397677761E-2"/>
                  <c:y val="3.50199696487834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3.1117740445442549E-3"/>
                  <c:y val="1.30742372089553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1.1639056535466947E-2"/>
                  <c:y val="-3.410469878148405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1.1639789750569431E-2"/>
                  <c:y val="-1.1535672016786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320072059822254E-2"/>
                  <c:y val="5.8928248952551344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1.5269204507439842E-2"/>
                  <c:y val="-1.086620941107559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2026'!$E$672:$E$680</c:f>
              <c:numCache>
                <c:formatCode>#,##0</c:formatCode>
                <c:ptCount val="9"/>
                <c:pt idx="0">
                  <c:v>251</c:v>
                </c:pt>
                <c:pt idx="1">
                  <c:v>3521</c:v>
                </c:pt>
                <c:pt idx="2">
                  <c:v>4500</c:v>
                </c:pt>
                <c:pt idx="3">
                  <c:v>243</c:v>
                </c:pt>
                <c:pt idx="4">
                  <c:v>1512</c:v>
                </c:pt>
                <c:pt idx="5">
                  <c:v>1851</c:v>
                </c:pt>
                <c:pt idx="6">
                  <c:v>656</c:v>
                </c:pt>
                <c:pt idx="7">
                  <c:v>1695</c:v>
                </c:pt>
                <c:pt idx="8">
                  <c:v>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6268233748E-2"/>
                  <c:y val="-1.320744532404921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6.7269969137417817E-3"/>
                  <c:y val="1.38035030738893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72693770297244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6.9193489031990872E-3"/>
                  <c:y val="1.08418770191599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8.0791997856962533E-3"/>
                  <c:y val="-1.09607717282834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2026'!$H$672:$H$680</c:f>
              <c:numCache>
                <c:formatCode>#,##0</c:formatCode>
                <c:ptCount val="9"/>
                <c:pt idx="0">
                  <c:v>324</c:v>
                </c:pt>
                <c:pt idx="1">
                  <c:v>5550</c:v>
                </c:pt>
                <c:pt idx="2">
                  <c:v>6039</c:v>
                </c:pt>
                <c:pt idx="3">
                  <c:v>279</c:v>
                </c:pt>
                <c:pt idx="4">
                  <c:v>2110</c:v>
                </c:pt>
                <c:pt idx="5">
                  <c:v>2915</c:v>
                </c:pt>
                <c:pt idx="6">
                  <c:v>1029</c:v>
                </c:pt>
                <c:pt idx="7">
                  <c:v>4834</c:v>
                </c:pt>
                <c:pt idx="8">
                  <c:v>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2026'!$B$699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2026'!$C$698:$H$698</c15:sqref>
                  </c15:fullRef>
                </c:ext>
              </c:extLst>
              <c:f>('MAYO 2026'!$C$698,'MAYO 2026'!$E$698,'MAYO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2026'!$C$699:$H$699</c15:sqref>
                  </c15:fullRef>
                </c:ext>
              </c:extLst>
              <c:f>('MAYO 2026'!$C$699,'MAYO 2026'!$E$699,'MAYO 2026'!$G$699)</c:f>
              <c:numCache>
                <c:formatCode>#,##0</c:formatCode>
                <c:ptCount val="3"/>
                <c:pt idx="0">
                  <c:v>14227</c:v>
                </c:pt>
                <c:pt idx="1">
                  <c:v>6442</c:v>
                </c:pt>
                <c:pt idx="2">
                  <c:v>20669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'MAYO 2026'!$B$700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2026'!$C$698:$H$698</c15:sqref>
                  </c15:fullRef>
                </c:ext>
              </c:extLst>
              <c:f>('MAYO 2026'!$C$698,'MAYO 2026'!$E$698,'MAYO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2026'!$C$700:$H$700</c15:sqref>
                  </c15:fullRef>
                </c:ext>
              </c:extLst>
              <c:f>('MAYO 2026'!$C$700,'MAYO 2026'!$E$700,'MAYO 2026'!$G$700)</c:f>
              <c:numCache>
                <c:formatCode>#,##0</c:formatCode>
                <c:ptCount val="3"/>
                <c:pt idx="0">
                  <c:v>10658</c:v>
                </c:pt>
                <c:pt idx="1">
                  <c:v>4455</c:v>
                </c:pt>
                <c:pt idx="2">
                  <c:v>15113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2026'!$C$698:$H$698</c15:sqref>
                        </c15:fullRef>
                        <c15:formulaRef>
                          <c15:sqref>('MAYO 2026'!$C$698,'MAYO 2026'!$E$698,'MAYO 2026'!$G$698)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2026'!$C$698:$H$698</c15:sqref>
                        </c15:fullRef>
                        <c15:formulaRef>
                          <c15:sqref>('MAYO 2026'!$C$698,'MAYO 2026'!$E$698,'MAYO 2026'!$G$698)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2026'!$B$714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2026'!$C$713:$H$713</c15:sqref>
                  </c15:fullRef>
                </c:ext>
              </c:extLst>
              <c:f>('MAYO 2026'!$C$713,'MAYO 2026'!$E$713,'MAYO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2026'!$C$714:$H$714</c15:sqref>
                  </c15:fullRef>
                </c:ext>
              </c:extLst>
              <c:f>('MAYO 2026'!$C$714,'MAYO 2026'!$E$714,'MAYO 2026'!$G$714)</c:f>
              <c:numCache>
                <c:formatCode>#,##0</c:formatCode>
                <c:ptCount val="3"/>
                <c:pt idx="0">
                  <c:v>21369</c:v>
                </c:pt>
                <c:pt idx="1">
                  <c:v>8959</c:v>
                </c:pt>
                <c:pt idx="2">
                  <c:v>30328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'MAYO 2026'!$B$715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2026'!$C$713:$H$713</c15:sqref>
                  </c15:fullRef>
                </c:ext>
              </c:extLst>
              <c:f>('MAYO 2026'!$C$713,'MAYO 2026'!$E$713,'MAYO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2026'!$C$715:$H$715</c15:sqref>
                  </c15:fullRef>
                </c:ext>
              </c:extLst>
              <c:f>('MAYO 2026'!$C$715,'MAYO 2026'!$E$715,'MAYO 2026'!$G$715)</c:f>
              <c:numCache>
                <c:formatCode>#,##0</c:formatCode>
                <c:ptCount val="3"/>
                <c:pt idx="0">
                  <c:v>17875</c:v>
                </c:pt>
                <c:pt idx="1">
                  <c:v>6693</c:v>
                </c:pt>
                <c:pt idx="2">
                  <c:v>24568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2026'!$C$713:$H$713</c15:sqref>
                        </c15:fullRef>
                        <c15:formulaRef>
                          <c15:sqref>('MAYO 2026'!$C$713,'MAYO 2026'!$E$713,'MAYO 2026'!$G$713)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2026'!$C$713:$H$713</c15:sqref>
                        </c15:fullRef>
                        <c15:formulaRef>
                          <c15:sqref>('MAYO 2026'!$C$713,'MAYO 2026'!$E$713,'MAYO 2026'!$G$713)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2026'!$B$732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2026'!$C$731:$H$731</c15:sqref>
                  </c15:fullRef>
                </c:ext>
              </c:extLst>
              <c:f>('MAYO 2026'!$C$731,'MAYO 2026'!$E$731,'MAYO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2026'!$C$732:$H$732</c15:sqref>
                  </c15:fullRef>
                </c:ext>
              </c:extLst>
              <c:f>('MAYO 2026'!$C$732,'MAYO 2026'!$E$732,'MAYO 2026'!$G$732)</c:f>
              <c:numCache>
                <c:formatCode>#,##0</c:formatCode>
                <c:ptCount val="3"/>
                <c:pt idx="0">
                  <c:v>40459</c:v>
                </c:pt>
                <c:pt idx="1">
                  <c:v>13526</c:v>
                </c:pt>
                <c:pt idx="2">
                  <c:v>53985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'MAYO 2026'!$B$733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2026'!$C$731:$H$731</c15:sqref>
                  </c15:fullRef>
                </c:ext>
              </c:extLst>
              <c:f>('MAYO 2026'!$C$731,'MAYO 2026'!$E$731,'MAYO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2026'!$C$733:$H$733</c15:sqref>
                  </c15:fullRef>
                </c:ext>
              </c:extLst>
              <c:f>('MAYO 2026'!$C$733,'MAYO 2026'!$E$733,'MAYO 2026'!$G$733)</c:f>
              <c:numCache>
                <c:formatCode>#,##0</c:formatCode>
                <c:ptCount val="3"/>
                <c:pt idx="0">
                  <c:v>36804</c:v>
                </c:pt>
                <c:pt idx="1">
                  <c:v>12411</c:v>
                </c:pt>
                <c:pt idx="2">
                  <c:v>49215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2026'!$C$731:$H$731</c15:sqref>
                        </c15:fullRef>
                        <c15:formulaRef>
                          <c15:sqref>('MAYO 2026'!$C$731,'MAYO 2026'!$E$731,'MAYO 2026'!$G$731)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2026'!$C$731:$H$731</c15:sqref>
                        </c15:fullRef>
                        <c15:formulaRef>
                          <c15:sqref>('MAYO 2026'!$C$731,'MAYO 2026'!$E$731,'MAYO 2026'!$G$731)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2026'!$B$758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2026'!$C$757:$H$757</c15:sqref>
                  </c15:fullRef>
                </c:ext>
              </c:extLst>
              <c:f>('MAYO 2026'!$C$757,'MAYO 2026'!$E$757,'MAYO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2026'!$C$758:$H$758</c15:sqref>
                  </c15:fullRef>
                </c:ext>
              </c:extLst>
              <c:f>('MAYO 2026'!$C$758,'MAYO 2026'!$E$758,'MAYO 2026'!$G$758)</c:f>
              <c:numCache>
                <c:formatCode>#,##0</c:formatCode>
                <c:ptCount val="3"/>
                <c:pt idx="0">
                  <c:v>67967</c:v>
                </c:pt>
                <c:pt idx="1">
                  <c:v>19843</c:v>
                </c:pt>
                <c:pt idx="2">
                  <c:v>87810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'MAYO 2026'!$B$759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2026'!$C$757:$H$757</c15:sqref>
                  </c15:fullRef>
                </c:ext>
              </c:extLst>
              <c:f>('MAYO 2026'!$C$757,'MAYO 2026'!$E$757,'MAYO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2026'!$C$759:$H$759</c15:sqref>
                  </c15:fullRef>
                </c:ext>
              </c:extLst>
              <c:f>('MAYO 2026'!$C$759,'MAYO 2026'!$E$759,'MAYO 2026'!$G$759)</c:f>
              <c:numCache>
                <c:formatCode>#,##0</c:formatCode>
                <c:ptCount val="3"/>
                <c:pt idx="0">
                  <c:v>60525</c:v>
                </c:pt>
                <c:pt idx="1">
                  <c:v>19255</c:v>
                </c:pt>
                <c:pt idx="2">
                  <c:v>79780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2026'!$C$757:$H$757</c15:sqref>
                        </c15:fullRef>
                        <c15:formulaRef>
                          <c15:sqref>('MAYO 2026'!$C$757,'MAYO 2026'!$E$757,'MAYO 2026'!$G$757)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2026'!$C$757:$H$757</c15:sqref>
                        </c15:fullRef>
                        <c15:formulaRef>
                          <c15:sqref>('MAYO 2026'!$C$757,'MAYO 2026'!$E$757,'MAYO 2026'!$G$757)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1.8617981183867521E-2"/>
                  <c:y val="-3.73066041795734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1.1605336827836944E-2"/>
                  <c:y val="-1.0864159792685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2026'!$E$797:$E$805</c:f>
              <c:numCache>
                <c:formatCode>#,##0</c:formatCode>
                <c:ptCount val="9"/>
                <c:pt idx="0">
                  <c:v>13588</c:v>
                </c:pt>
                <c:pt idx="1">
                  <c:v>17154</c:v>
                </c:pt>
                <c:pt idx="2">
                  <c:v>12087</c:v>
                </c:pt>
                <c:pt idx="3">
                  <c:v>3999</c:v>
                </c:pt>
                <c:pt idx="4">
                  <c:v>7569</c:v>
                </c:pt>
                <c:pt idx="5">
                  <c:v>13892</c:v>
                </c:pt>
                <c:pt idx="6">
                  <c:v>10266</c:v>
                </c:pt>
                <c:pt idx="7">
                  <c:v>8990</c:v>
                </c:pt>
                <c:pt idx="8">
                  <c:v>6965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9353296555302456E-2"/>
                  <c:y val="-4.78845640288053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77861515175E-2"/>
                  <c:y val="-1.444080676352809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2026'!$H$797:$H$805</c:f>
              <c:numCache>
                <c:formatCode>#,##0</c:formatCode>
                <c:ptCount val="9"/>
                <c:pt idx="0">
                  <c:v>22632</c:v>
                </c:pt>
                <c:pt idx="1">
                  <c:v>25310</c:v>
                </c:pt>
                <c:pt idx="2">
                  <c:v>19488</c:v>
                </c:pt>
                <c:pt idx="3">
                  <c:v>8075</c:v>
                </c:pt>
                <c:pt idx="4">
                  <c:v>13590</c:v>
                </c:pt>
                <c:pt idx="5">
                  <c:v>23741</c:v>
                </c:pt>
                <c:pt idx="6">
                  <c:v>16892</c:v>
                </c:pt>
                <c:pt idx="7">
                  <c:v>13510</c:v>
                </c:pt>
                <c:pt idx="8">
                  <c:v>11888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2026'!$B$824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2026'!$C$823:$H$823</c15:sqref>
                  </c15:fullRef>
                </c:ext>
              </c:extLst>
              <c:f>('MAYO 2026'!$C$823,'MAYO 2026'!$E$823,'MAYO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2026'!$C$824:$H$824</c15:sqref>
                  </c15:fullRef>
                </c:ext>
              </c:extLst>
              <c:f>('MAYO 2026'!$C$824,'MAYO 2026'!$E$824,'MAYO 2026'!$G$824)</c:f>
              <c:numCache>
                <c:formatCode>#,##0</c:formatCode>
                <c:ptCount val="3"/>
                <c:pt idx="0">
                  <c:v>79375</c:v>
                </c:pt>
                <c:pt idx="1">
                  <c:v>19233</c:v>
                </c:pt>
                <c:pt idx="2">
                  <c:v>98608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'MAYO 2026'!$B$825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2026'!$C$823:$H$823</c15:sqref>
                  </c15:fullRef>
                </c:ext>
              </c:extLst>
              <c:f>('MAYO 2026'!$C$823,'MAYO 2026'!$E$823,'MAYO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2026'!$C$825:$H$825</c15:sqref>
                  </c15:fullRef>
                </c:ext>
              </c:extLst>
              <c:f>('MAYO 2026'!$C$825,'MAYO 2026'!$E$825,'MAYO 2026'!$G$825)</c:f>
              <c:numCache>
                <c:formatCode>#,##0</c:formatCode>
                <c:ptCount val="3"/>
                <c:pt idx="0">
                  <c:v>75457</c:v>
                </c:pt>
                <c:pt idx="1">
                  <c:v>19053</c:v>
                </c:pt>
                <c:pt idx="2">
                  <c:v>94510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2026'!$C$823:$H$823</c15:sqref>
                        </c15:fullRef>
                        <c15:formulaRef>
                          <c15:sqref>('MAYO 2026'!$C$823,'MAYO 2026'!$E$823,'MAYO 2026'!$G$823)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2026'!$C$823:$H$823</c15:sqref>
                        </c15:fullRef>
                        <c15:formulaRef>
                          <c15:sqref>('MAYO 2026'!$C$823,'MAYO 2026'!$E$823,'MAYO 2026'!$G$823)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2026'!$B$949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2026'!$C$948:$H$948</c15:sqref>
                  </c15:fullRef>
                </c:ext>
              </c:extLst>
              <c:f>('MAYO 2026'!$C$948,'MAYO 2026'!$E$948,'MAYO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2026'!$C$949:$H$949</c15:sqref>
                  </c15:fullRef>
                </c:ext>
              </c:extLst>
              <c:f>('MAYO 2026'!$C$949,'MAYO 2026'!$E$949,'MAYO 2026'!$G$949)</c:f>
              <c:numCache>
                <c:formatCode>#,##0</c:formatCode>
                <c:ptCount val="3"/>
                <c:pt idx="0">
                  <c:v>18460</c:v>
                </c:pt>
                <c:pt idx="1">
                  <c:v>20541</c:v>
                </c:pt>
                <c:pt idx="2">
                  <c:v>39001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'MAYO 2026'!$B$950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2026'!$C$948:$H$948</c15:sqref>
                  </c15:fullRef>
                </c:ext>
              </c:extLst>
              <c:f>('MAYO 2026'!$C$948,'MAYO 2026'!$E$948,'MAYO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2026'!$C$950:$H$950</c15:sqref>
                  </c15:fullRef>
                </c:ext>
              </c:extLst>
              <c:f>('MAYO 2026'!$C$950,'MAYO 2026'!$E$950,'MAYO 2026'!$G$950)</c:f>
              <c:numCache>
                <c:formatCode>#,##0</c:formatCode>
                <c:ptCount val="3"/>
                <c:pt idx="0">
                  <c:v>15099</c:v>
                </c:pt>
                <c:pt idx="1">
                  <c:v>19424</c:v>
                </c:pt>
                <c:pt idx="2">
                  <c:v>34523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2026'!$C$948:$H$948</c15:sqref>
                        </c15:fullRef>
                        <c15:formulaRef>
                          <c15:sqref>('MAYO 2026'!$C$948,'MAYO 2026'!$E$948,'MAYO 2026'!$G$948)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2026'!$C$948:$H$948</c15:sqref>
                        </c15:fullRef>
                        <c15:formulaRef>
                          <c15:sqref>('MAYO 2026'!$C$948,'MAYO 2026'!$E$948,'MAYO 2026'!$G$948)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2026'!$B$1074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2026'!$C$1073:$H$1073</c15:sqref>
                  </c15:fullRef>
                </c:ext>
              </c:extLst>
              <c:f>('MAYO 2026'!$C$1073,'MAYO 2026'!$E$1073,'MAYO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2026'!$C$1074:$H$1074</c15:sqref>
                  </c15:fullRef>
                </c:ext>
              </c:extLst>
              <c:f>('MAYO 2026'!$C$1074,'MAYO 2026'!$E$1074,'MAYO 2026'!$G$1074)</c:f>
              <c:numCache>
                <c:formatCode>#,##0</c:formatCode>
                <c:ptCount val="3"/>
                <c:pt idx="0">
                  <c:v>31380</c:v>
                </c:pt>
                <c:pt idx="1">
                  <c:v>46416</c:v>
                </c:pt>
                <c:pt idx="2">
                  <c:v>77796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'MAYO 2026'!$B$1075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2026'!$C$1073:$H$1073</c15:sqref>
                  </c15:fullRef>
                </c:ext>
              </c:extLst>
              <c:f>('MAYO 2026'!$C$1073,'MAYO 2026'!$E$1073,'MAYO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2026'!$C$1075:$H$1075</c15:sqref>
                  </c15:fullRef>
                </c:ext>
              </c:extLst>
              <c:f>('MAYO 2026'!$C$1075,'MAYO 2026'!$E$1075,'MAYO 2026'!$G$1075)</c:f>
              <c:numCache>
                <c:formatCode>#,##0</c:formatCode>
                <c:ptCount val="3"/>
                <c:pt idx="0">
                  <c:v>28359</c:v>
                </c:pt>
                <c:pt idx="1">
                  <c:v>37579</c:v>
                </c:pt>
                <c:pt idx="2">
                  <c:v>65938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2026'!$C$1073:$H$1073</c15:sqref>
                        </c15:fullRef>
                        <c15:formulaRef>
                          <c15:sqref>('MAYO 2026'!$C$1073,'MAYO 2026'!$E$1073,'MAYO 2026'!$G$1073)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2026'!$C$1073:$H$1073</c15:sqref>
                        </c15:fullRef>
                        <c15:formulaRef>
                          <c15:sqref>('MAYO 2026'!$C$1073,'MAYO 2026'!$E$1073,'MAYO 2026'!$G$1073)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2026'!$B$1199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2026'!$C$1198:$H$1198</c15:sqref>
                  </c15:fullRef>
                </c:ext>
              </c:extLst>
              <c:f>('MAYO 2026'!$C$1198,'MAYO 2026'!$E$1198,'MAYO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2026'!$C$1199:$H$1199</c15:sqref>
                  </c15:fullRef>
                </c:ext>
              </c:extLst>
              <c:f>('MAYO 2026'!$C$1199,'MAYO 2026'!$E$1199,'MAYO 2026'!$G$1199)</c:f>
              <c:numCache>
                <c:formatCode>#,##0</c:formatCode>
                <c:ptCount val="3"/>
                <c:pt idx="0">
                  <c:v>44015</c:v>
                </c:pt>
                <c:pt idx="1">
                  <c:v>7636</c:v>
                </c:pt>
                <c:pt idx="2">
                  <c:v>51651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'MAYO 2026'!$B$1200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2026'!$C$1198:$H$1198</c15:sqref>
                  </c15:fullRef>
                </c:ext>
              </c:extLst>
              <c:f>('MAYO 2026'!$C$1198,'MAYO 2026'!$E$1198,'MAYO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2026'!$C$1200:$H$1200</c15:sqref>
                  </c15:fullRef>
                </c:ext>
              </c:extLst>
              <c:f>('MAYO 2026'!$C$1200,'MAYO 2026'!$E$1200,'MAYO 2026'!$G$1200)</c:f>
              <c:numCache>
                <c:formatCode>#,##0</c:formatCode>
                <c:ptCount val="3"/>
                <c:pt idx="0">
                  <c:v>47365</c:v>
                </c:pt>
                <c:pt idx="1">
                  <c:v>7750</c:v>
                </c:pt>
                <c:pt idx="2">
                  <c:v>55115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2026'!$C$1198:$H$1198</c15:sqref>
                        </c15:fullRef>
                        <c15:formulaRef>
                          <c15:sqref>('MAYO 2026'!$C$1198,'MAYO 2026'!$E$1198,'MAYO 2026'!$G$1198)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2026'!$C$1198:$H$1198</c15:sqref>
                        </c15:fullRef>
                        <c15:formulaRef>
                          <c15:sqref>('MAYO 2026'!$C$1198,'MAYO 2026'!$E$1198,'MAYO 2026'!$G$1198)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2026'!$B$1323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2026'!$C$1322:$H$1322</c15:sqref>
                  </c15:fullRef>
                </c:ext>
              </c:extLst>
              <c:f>('MAYO 2026'!$C$1322,'MAYO 2026'!$E$1322,'MAYO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2026'!$C$1323:$H$1323</c15:sqref>
                  </c15:fullRef>
                </c:ext>
              </c:extLst>
              <c:f>('MAYO 2026'!$C$1323,'MAYO 2026'!$E$1323,'MAYO 2026'!$G$1323)</c:f>
              <c:numCache>
                <c:formatCode>#,##0</c:formatCode>
                <c:ptCount val="3"/>
                <c:pt idx="0">
                  <c:v>19111</c:v>
                </c:pt>
                <c:pt idx="1">
                  <c:v>6459</c:v>
                </c:pt>
                <c:pt idx="2">
                  <c:v>25570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'MAYO 2026'!$B$1324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2026'!$C$1322:$H$1322</c15:sqref>
                  </c15:fullRef>
                </c:ext>
              </c:extLst>
              <c:f>('MAYO 2026'!$C$1322,'MAYO 2026'!$E$1322,'MAYO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2026'!$C$1324:$H$1324</c15:sqref>
                  </c15:fullRef>
                </c:ext>
              </c:extLst>
              <c:f>('MAYO 2026'!$C$1324,'MAYO 2026'!$E$1324,'MAYO 2026'!$G$1324)</c:f>
              <c:numCache>
                <c:formatCode>#,##0</c:formatCode>
                <c:ptCount val="3"/>
                <c:pt idx="0">
                  <c:v>22862</c:v>
                </c:pt>
                <c:pt idx="1">
                  <c:v>8296</c:v>
                </c:pt>
                <c:pt idx="2">
                  <c:v>31158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2026'!$C$1322:$H$1322</c15:sqref>
                        </c15:fullRef>
                        <c15:formulaRef>
                          <c15:sqref>('MAYO 2026'!$C$1322,'MAYO 2026'!$E$1322,'MAYO 2026'!$G$1322)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2026'!$C$1322:$H$1322</c15:sqref>
                        </c15:fullRef>
                        <c15:formulaRef>
                          <c15:sqref>('MAYO 2026'!$C$1322,'MAYO 2026'!$E$1322,'MAYO 2026'!$G$1322)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7.4870649297651146E-3"/>
                  <c:y val="4.126210128277456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1.4625647667683286E-2"/>
                  <c:y val="-1.76922873044550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3.8514082297194524E-2"/>
                  <c:y val="-3.09044708467825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2.5383211585250152E-3"/>
                  <c:y val="-1.32986023405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2.2779326485944705E-3"/>
                  <c:y val="-1.3963640303522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7712388221051075E-2"/>
                  <c:y val="-2.990383987829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9858342226535632E-2"/>
                  <c:y val="-3.63812233712057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2026'!$E$922:$E$930</c:f>
              <c:numCache>
                <c:formatCode>#,##0</c:formatCode>
                <c:ptCount val="9"/>
                <c:pt idx="0">
                  <c:v>4345</c:v>
                </c:pt>
                <c:pt idx="1">
                  <c:v>6375</c:v>
                </c:pt>
                <c:pt idx="2">
                  <c:v>4797</c:v>
                </c:pt>
                <c:pt idx="3">
                  <c:v>572</c:v>
                </c:pt>
                <c:pt idx="4">
                  <c:v>8673</c:v>
                </c:pt>
                <c:pt idx="5">
                  <c:v>2683</c:v>
                </c:pt>
                <c:pt idx="6">
                  <c:v>2860</c:v>
                </c:pt>
                <c:pt idx="7">
                  <c:v>3828</c:v>
                </c:pt>
                <c:pt idx="8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6580358936534308E-2"/>
                  <c:y val="-2.18499637920287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3.244036664960797E-2"/>
                  <c:y val="-6.74230236864298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2.0147402559859921E-3"/>
                  <c:y val="3.79915035929986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3.8470397891469797E-4"/>
                  <c:y val="3.6546436803522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-6.6222692748674314E-4"/>
                  <c:y val="2.4149300202480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4.4865734456977301E-2"/>
                  <c:y val="-3.64640338294357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2.2336705602242043E-2"/>
                  <c:y val="-5.1970192916840142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2026'!$H$922:$H$930</c:f>
              <c:numCache>
                <c:formatCode>#,##0</c:formatCode>
                <c:ptCount val="9"/>
                <c:pt idx="0">
                  <c:v>7677</c:v>
                </c:pt>
                <c:pt idx="1">
                  <c:v>10270</c:v>
                </c:pt>
                <c:pt idx="2">
                  <c:v>9849</c:v>
                </c:pt>
                <c:pt idx="3">
                  <c:v>1223</c:v>
                </c:pt>
                <c:pt idx="4">
                  <c:v>18270</c:v>
                </c:pt>
                <c:pt idx="5">
                  <c:v>5393</c:v>
                </c:pt>
                <c:pt idx="6">
                  <c:v>5882</c:v>
                </c:pt>
                <c:pt idx="7">
                  <c:v>7161</c:v>
                </c:pt>
                <c:pt idx="8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6.9498496296970538E-2"/>
                  <c:y val="-5.432079896342798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7.7172516609866791E-3"/>
                  <c:y val="4.1261280476677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8.1701775568015524E-4"/>
                  <c:y val="1.8751939010146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9.0970065848456315E-3"/>
                  <c:y val="-2.903838783852837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2026'!$E$1047:$E$1055</c:f>
              <c:numCache>
                <c:formatCode>#,##0</c:formatCode>
                <c:ptCount val="9"/>
                <c:pt idx="0">
                  <c:v>2542</c:v>
                </c:pt>
                <c:pt idx="1">
                  <c:v>13228</c:v>
                </c:pt>
                <c:pt idx="2">
                  <c:v>28450</c:v>
                </c:pt>
                <c:pt idx="3">
                  <c:v>7329</c:v>
                </c:pt>
                <c:pt idx="4">
                  <c:v>2100</c:v>
                </c:pt>
                <c:pt idx="5">
                  <c:v>5385</c:v>
                </c:pt>
                <c:pt idx="6">
                  <c:v>1673</c:v>
                </c:pt>
                <c:pt idx="7">
                  <c:v>4051</c:v>
                </c:pt>
                <c:pt idx="8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2824604317990837E-2"/>
                  <c:y val="4.00789241257839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2.29496021510576E-2"/>
                  <c:y val="-3.17532873444806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5.7816515954559186E-3"/>
                  <c:y val="1.48998993407544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5.1769175534365733E-4"/>
                  <c:y val="-1.825795544897407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2026'!$H$1047:$H$1055</c:f>
              <c:numCache>
                <c:formatCode>#,##0</c:formatCode>
                <c:ptCount val="9"/>
                <c:pt idx="0">
                  <c:v>4507</c:v>
                </c:pt>
                <c:pt idx="1">
                  <c:v>17030</c:v>
                </c:pt>
                <c:pt idx="2">
                  <c:v>32624</c:v>
                </c:pt>
                <c:pt idx="3">
                  <c:v>7954</c:v>
                </c:pt>
                <c:pt idx="4">
                  <c:v>2209</c:v>
                </c:pt>
                <c:pt idx="5">
                  <c:v>12700</c:v>
                </c:pt>
                <c:pt idx="6">
                  <c:v>3110</c:v>
                </c:pt>
                <c:pt idx="7">
                  <c:v>9155</c:v>
                </c:pt>
                <c:pt idx="8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180012556988141E-3"/>
                  <c:y val="-5.27646882116716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2.4049398290774775E-2"/>
                  <c:y val="-1.8106932987809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957332614395E-2"/>
                  <c:y val="-1.46998043501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4.5172928128522236E-2"/>
                  <c:y val="-1.835757856412876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2026'!$E$1172:$E$1180</c:f>
              <c:numCache>
                <c:formatCode>#,##0</c:formatCode>
                <c:ptCount val="9"/>
                <c:pt idx="0">
                  <c:v>12215</c:v>
                </c:pt>
                <c:pt idx="1">
                  <c:v>7943</c:v>
                </c:pt>
                <c:pt idx="2">
                  <c:v>7459</c:v>
                </c:pt>
                <c:pt idx="3">
                  <c:v>831</c:v>
                </c:pt>
                <c:pt idx="4">
                  <c:v>6498</c:v>
                </c:pt>
                <c:pt idx="5">
                  <c:v>10045</c:v>
                </c:pt>
                <c:pt idx="6">
                  <c:v>2099</c:v>
                </c:pt>
                <c:pt idx="7">
                  <c:v>4095</c:v>
                </c:pt>
                <c:pt idx="8">
                  <c:v>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2"/>
                <c:pt idx="0">
                  <c:v>156303</c:v>
                </c:pt>
                <c:pt idx="1">
                  <c:v>158713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29-468D-9D12-12369AD6F39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6B29-468D-9D12-12369AD6F39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2"/>
                <c:pt idx="0">
                  <c:v>27142</c:v>
                </c:pt>
                <c:pt idx="1">
                  <c:v>31471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B29-468D-9D12-12369AD6F39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5-6B29-468D-9D12-12369AD6F394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2"/>
                <c:pt idx="0">
                  <c:v>183445</c:v>
                </c:pt>
                <c:pt idx="1">
                  <c:v>190184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B29-468D-9D12-12369AD6F394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7-6B29-468D-9D12-12369AD6F394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0.00%</c:formatCode>
                <c:ptCount val="2"/>
                <c:pt idx="0">
                  <c:v>0.17291187578848</c:v>
                </c:pt>
                <c:pt idx="1">
                  <c:v>0.16728297719342999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B29-468D-9D12-12369AD6F394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9-6B29-468D-9D12-12369AD6F3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layout>
                <c:manualLayout>
                  <c:x val="0"/>
                  <c:y val="-1.0830605072646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2026'!$H$1172:$H$1180</c:f>
              <c:numCache>
                <c:formatCode>#,##0</c:formatCode>
                <c:ptCount val="9"/>
                <c:pt idx="0">
                  <c:v>20346</c:v>
                </c:pt>
                <c:pt idx="1">
                  <c:v>16392</c:v>
                </c:pt>
                <c:pt idx="2">
                  <c:v>15194</c:v>
                </c:pt>
                <c:pt idx="3">
                  <c:v>2150</c:v>
                </c:pt>
                <c:pt idx="4">
                  <c:v>16067</c:v>
                </c:pt>
                <c:pt idx="5">
                  <c:v>19772</c:v>
                </c:pt>
                <c:pt idx="6">
                  <c:v>4845</c:v>
                </c:pt>
                <c:pt idx="7">
                  <c:v>11188</c:v>
                </c:pt>
                <c:pt idx="8">
                  <c:v>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8.571481209959704E-2"/>
                  <c:y val="-5.43207989634281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1.1824741369268494E-2"/>
                  <c:y val="-7.3058355959457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2026'!$E$1296:$E$1304</c:f>
              <c:numCache>
                <c:formatCode>#,##0</c:formatCode>
                <c:ptCount val="9"/>
                <c:pt idx="0">
                  <c:v>1496</c:v>
                </c:pt>
                <c:pt idx="1">
                  <c:v>5645</c:v>
                </c:pt>
                <c:pt idx="2">
                  <c:v>3368</c:v>
                </c:pt>
                <c:pt idx="3">
                  <c:v>975</c:v>
                </c:pt>
                <c:pt idx="4">
                  <c:v>10594</c:v>
                </c:pt>
                <c:pt idx="5">
                  <c:v>3724</c:v>
                </c:pt>
                <c:pt idx="6">
                  <c:v>901</c:v>
                </c:pt>
                <c:pt idx="7">
                  <c:v>2899</c:v>
                </c:pt>
                <c:pt idx="8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5.0984517604165662E-2"/>
                  <c:y val="-2.888161352705618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6901747227827898E-3"/>
                  <c:y val="1.48537820955277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3.0577572104133189E-2"/>
                  <c:y val="7.170656508070790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1.8349608917937466E-2"/>
                  <c:y val="3.76383479897692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2026'!$H$1296:$H$1304</c:f>
              <c:numCache>
                <c:formatCode>#,##0</c:formatCode>
                <c:ptCount val="9"/>
                <c:pt idx="0">
                  <c:v>3280</c:v>
                </c:pt>
                <c:pt idx="1">
                  <c:v>9142</c:v>
                </c:pt>
                <c:pt idx="2">
                  <c:v>7462</c:v>
                </c:pt>
                <c:pt idx="3">
                  <c:v>2730</c:v>
                </c:pt>
                <c:pt idx="4">
                  <c:v>19360</c:v>
                </c:pt>
                <c:pt idx="5">
                  <c:v>7359</c:v>
                </c:pt>
                <c:pt idx="6">
                  <c:v>2535</c:v>
                </c:pt>
                <c:pt idx="7">
                  <c:v>3967</c:v>
                </c:pt>
                <c:pt idx="8">
                  <c:v>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2026'!$B$839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2026'!$C$838:$H$838</c15:sqref>
                  </c15:fullRef>
                </c:ext>
              </c:extLst>
              <c:f>('MAYO 2026'!$C$838,'MAYO 2026'!$E$838,'MAYO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2026'!$C$839:$H$839</c15:sqref>
                  </c15:fullRef>
                </c:ext>
              </c:extLst>
              <c:f>('MAYO 2026'!$C$839,'MAYO 2026'!$E$839,'MAYO 2026'!$G$839)</c:f>
              <c:numCache>
                <c:formatCode>#,##0</c:formatCode>
                <c:ptCount val="3"/>
                <c:pt idx="0">
                  <c:v>140385</c:v>
                </c:pt>
                <c:pt idx="1">
                  <c:v>23914</c:v>
                </c:pt>
                <c:pt idx="2">
                  <c:v>164299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'MAYO 2026'!$B$840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2026'!$C$838:$H$838</c15:sqref>
                  </c15:fullRef>
                </c:ext>
              </c:extLst>
              <c:f>('MAYO 2026'!$C$838,'MAYO 2026'!$E$838,'MAYO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2026'!$C$840:$H$840</c15:sqref>
                  </c15:fullRef>
                </c:ext>
              </c:extLst>
              <c:f>('MAYO 2026'!$C$840,'MAYO 2026'!$E$840,'MAYO 2026'!$G$840)</c:f>
              <c:numCache>
                <c:formatCode>#,##0</c:formatCode>
                <c:ptCount val="3"/>
                <c:pt idx="0">
                  <c:v>129998</c:v>
                </c:pt>
                <c:pt idx="1">
                  <c:v>25128</c:v>
                </c:pt>
                <c:pt idx="2">
                  <c:v>155126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2026'!$C$838:$H$838</c15:sqref>
                        </c15:fullRef>
                        <c15:formulaRef>
                          <c15:sqref>('MAYO 2026'!$C$838,'MAYO 2026'!$E$838,'MAYO 2026'!$G$838)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2026'!$C$838:$H$838</c15:sqref>
                        </c15:fullRef>
                        <c15:formulaRef>
                          <c15:sqref>('MAYO 2026'!$C$838,'MAYO 2026'!$E$838,'MAYO 2026'!$G$838)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2026'!$B$883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2026'!$C$882:$H$882</c15:sqref>
                  </c15:fullRef>
                </c:ext>
              </c:extLst>
              <c:f>('MAYO 2026'!$C$882,'MAYO 2026'!$E$882,'MAYO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2026'!$C$883:$H$883</c15:sqref>
                  </c15:fullRef>
                </c:ext>
              </c:extLst>
              <c:f>('MAYO 2026'!$C$883,'MAYO 2026'!$E$883,'MAYO 2026'!$G$883)</c:f>
              <c:numCache>
                <c:formatCode>#,##0</c:formatCode>
                <c:ptCount val="3"/>
                <c:pt idx="0">
                  <c:v>508270</c:v>
                </c:pt>
                <c:pt idx="1">
                  <c:v>60490</c:v>
                </c:pt>
                <c:pt idx="2">
                  <c:v>568760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'MAYO 2026'!$B$884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2026'!$C$882:$H$882</c15:sqref>
                  </c15:fullRef>
                </c:ext>
              </c:extLst>
              <c:f>('MAYO 2026'!$C$882,'MAYO 2026'!$E$882,'MAYO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2026'!$C$884:$H$884</c15:sqref>
                  </c15:fullRef>
                </c:ext>
              </c:extLst>
              <c:f>('MAYO 2026'!$C$884,'MAYO 2026'!$E$884,'MAYO 2026'!$G$884)</c:f>
              <c:numCache>
                <c:formatCode>#,##0</c:formatCode>
                <c:ptCount val="3"/>
                <c:pt idx="0">
                  <c:v>501062</c:v>
                </c:pt>
                <c:pt idx="1">
                  <c:v>62271</c:v>
                </c:pt>
                <c:pt idx="2">
                  <c:v>563333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2026'!$C$882:$H$882</c15:sqref>
                        </c15:fullRef>
                        <c15:formulaRef>
                          <c15:sqref>('MAYO 2026'!$C$882,'MAYO 2026'!$E$882,'MAYO 2026'!$G$882)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2026'!$C$882:$H$882</c15:sqref>
                        </c15:fullRef>
                        <c15:formulaRef>
                          <c15:sqref>('MAYO 2026'!$C$882,'MAYO 2026'!$E$882,'MAYO 2026'!$G$882)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2026'!$B$964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2026'!$C$963:$H$963</c15:sqref>
                  </c15:fullRef>
                </c:ext>
              </c:extLst>
              <c:f>('MAYO 2026'!$C$963,'MAYO 2026'!$E$963,'MAYO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2026'!$C$964:$H$964</c15:sqref>
                  </c15:fullRef>
                </c:ext>
              </c:extLst>
              <c:f>('MAYO 2026'!$C$964,'MAYO 2026'!$E$964,'MAYO 2026'!$G$964)</c:f>
              <c:numCache>
                <c:formatCode>#,##0</c:formatCode>
                <c:ptCount val="3"/>
                <c:pt idx="0">
                  <c:v>40992</c:v>
                </c:pt>
                <c:pt idx="1">
                  <c:v>32685</c:v>
                </c:pt>
                <c:pt idx="2">
                  <c:v>73677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'MAYO 2026'!$B$965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2026'!$C$963:$H$963</c15:sqref>
                  </c15:fullRef>
                </c:ext>
              </c:extLst>
              <c:f>('MAYO 2026'!$C$963,'MAYO 2026'!$E$963,'MAYO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2026'!$C$965:$H$965</c15:sqref>
                  </c15:fullRef>
                </c:ext>
              </c:extLst>
              <c:f>('MAYO 2026'!$C$965,'MAYO 2026'!$E$965,'MAYO 2026'!$G$965)</c:f>
              <c:numCache>
                <c:formatCode>#,##0</c:formatCode>
                <c:ptCount val="3"/>
                <c:pt idx="0">
                  <c:v>31846</c:v>
                </c:pt>
                <c:pt idx="1">
                  <c:v>34490</c:v>
                </c:pt>
                <c:pt idx="2">
                  <c:v>66336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2026'!$C$963:$H$963</c15:sqref>
                        </c15:fullRef>
                        <c15:formulaRef>
                          <c15:sqref>('MAYO 2026'!$C$963,'MAYO 2026'!$E$963,'MAYO 2026'!$G$963)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2026'!$C$963:$H$963</c15:sqref>
                        </c15:fullRef>
                        <c15:formulaRef>
                          <c15:sqref>('MAYO 2026'!$C$963,'MAYO 2026'!$E$963,'MAYO 2026'!$G$963)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2026'!$B$1089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2026'!$C$1088:$H$1088</c15:sqref>
                  </c15:fullRef>
                </c:ext>
              </c:extLst>
              <c:f>('MAYO 2026'!$C$1088,'MAYO 2026'!$E$1088,'MAYO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2026'!$C$1089:$H$1089</c15:sqref>
                  </c15:fullRef>
                </c:ext>
              </c:extLst>
              <c:f>('MAYO 2026'!$C$1089,'MAYO 2026'!$E$1089,'MAYO 2026'!$G$1089)</c:f>
              <c:numCache>
                <c:formatCode>#,##0</c:formatCode>
                <c:ptCount val="3"/>
                <c:pt idx="0">
                  <c:v>57101</c:v>
                </c:pt>
                <c:pt idx="1">
                  <c:v>51446</c:v>
                </c:pt>
                <c:pt idx="2">
                  <c:v>108547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'MAYO 2026'!$B$1090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2026'!$C$1088:$H$1088</c15:sqref>
                  </c15:fullRef>
                </c:ext>
              </c:extLst>
              <c:f>('MAYO 2026'!$C$1088,'MAYO 2026'!$E$1088,'MAYO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2026'!$C$1090:$H$1090</c15:sqref>
                  </c15:fullRef>
                </c:ext>
              </c:extLst>
              <c:f>('MAYO 2026'!$C$1090,'MAYO 2026'!$E$1090,'MAYO 2026'!$G$1090)</c:f>
              <c:numCache>
                <c:formatCode>#,##0</c:formatCode>
                <c:ptCount val="3"/>
                <c:pt idx="0">
                  <c:v>48951</c:v>
                </c:pt>
                <c:pt idx="1">
                  <c:v>41518</c:v>
                </c:pt>
                <c:pt idx="2">
                  <c:v>90469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2026'!$C$1088:$H$1088</c15:sqref>
                        </c15:fullRef>
                        <c15:formulaRef>
                          <c15:sqref>('MAYO 2026'!$C$1088,'MAYO 2026'!$E$1088,'MAYO 2026'!$G$1088)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2026'!$C$1088:$H$1088</c15:sqref>
                        </c15:fullRef>
                        <c15:formulaRef>
                          <c15:sqref>('MAYO 2026'!$C$1088,'MAYO 2026'!$E$1088,'MAYO 2026'!$G$1088)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2026'!$B$1214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2026'!$C$1213:$H$1213</c15:sqref>
                  </c15:fullRef>
                </c:ext>
              </c:extLst>
              <c:f>('MAYO 2026'!$C$1213,'MAYO 2026'!$E$1213,'MAYO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2026'!$C$1214:$H$1214</c15:sqref>
                  </c15:fullRef>
                </c:ext>
              </c:extLst>
              <c:f>('MAYO 2026'!$C$1214,'MAYO 2026'!$E$1214,'MAYO 2026'!$G$1214)</c:f>
              <c:numCache>
                <c:formatCode>#,##0</c:formatCode>
                <c:ptCount val="3"/>
                <c:pt idx="0">
                  <c:v>89503</c:v>
                </c:pt>
                <c:pt idx="1">
                  <c:v>18484</c:v>
                </c:pt>
                <c:pt idx="2">
                  <c:v>107987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'MAYO 2026'!$B$1215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2026'!$C$1213:$H$1213</c15:sqref>
                  </c15:fullRef>
                </c:ext>
              </c:extLst>
              <c:f>('MAYO 2026'!$C$1213,'MAYO 2026'!$E$1213,'MAYO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2026'!$C$1215:$H$1215</c15:sqref>
                  </c15:fullRef>
                </c:ext>
              </c:extLst>
              <c:f>('MAYO 2026'!$C$1215,'MAYO 2026'!$E$1215,'MAYO 2026'!$G$1215)</c:f>
              <c:numCache>
                <c:formatCode>#,##0</c:formatCode>
                <c:ptCount val="3"/>
                <c:pt idx="0">
                  <c:v>97795</c:v>
                </c:pt>
                <c:pt idx="1">
                  <c:v>15886</c:v>
                </c:pt>
                <c:pt idx="2">
                  <c:v>113681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2026'!$C$1213:$H$1213</c15:sqref>
                        </c15:fullRef>
                        <c15:formulaRef>
                          <c15:sqref>('MAYO 2026'!$C$1213,'MAYO 2026'!$E$1213,'MAYO 2026'!$G$1213)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2026'!$C$1213:$H$1213</c15:sqref>
                        </c15:fullRef>
                        <c15:formulaRef>
                          <c15:sqref>('MAYO 2026'!$C$1213,'MAYO 2026'!$E$1213,'MAYO 2026'!$G$1213)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2026'!$B$1338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2026'!$C$1337:$H$1337</c15:sqref>
                  </c15:fullRef>
                </c:ext>
              </c:extLst>
              <c:f>('MAYO 2026'!$C$1337,'MAYO 2026'!$E$1337,'MAYO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2026'!$C$1338:$H$1338</c15:sqref>
                  </c15:fullRef>
                </c:ext>
              </c:extLst>
              <c:f>('MAYO 2026'!$C$1338,'MAYO 2026'!$E$1338,'MAYO 2026'!$G$1338)</c:f>
              <c:numCache>
                <c:formatCode>#,##0</c:formatCode>
                <c:ptCount val="3"/>
                <c:pt idx="0">
                  <c:v>40349</c:v>
                </c:pt>
                <c:pt idx="1">
                  <c:v>12990</c:v>
                </c:pt>
                <c:pt idx="2">
                  <c:v>53339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'MAYO 2026'!$B$1339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2026'!$C$1337:$H$1337</c15:sqref>
                  </c15:fullRef>
                </c:ext>
              </c:extLst>
              <c:f>('MAYO 2026'!$C$1337,'MAYO 2026'!$E$1337,'MAYO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2026'!$C$1339:$H$1339</c15:sqref>
                  </c15:fullRef>
                </c:ext>
              </c:extLst>
              <c:f>('MAYO 2026'!$C$1339,'MAYO 2026'!$E$1339,'MAYO 2026'!$G$1339)</c:f>
              <c:numCache>
                <c:formatCode>#,##0</c:formatCode>
                <c:ptCount val="3"/>
                <c:pt idx="0">
                  <c:v>43462</c:v>
                </c:pt>
                <c:pt idx="1">
                  <c:v>15854</c:v>
                </c:pt>
                <c:pt idx="2">
                  <c:v>59316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2026'!$C$1337:$H$1337</c15:sqref>
                        </c15:fullRef>
                        <c15:formulaRef>
                          <c15:sqref>('MAYO 2026'!$C$1337,'MAYO 2026'!$E$1337,'MAYO 2026'!$G$1337)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2026'!$C$1337:$H$1337</c15:sqref>
                        </c15:fullRef>
                        <c15:formulaRef>
                          <c15:sqref>('MAYO 2026'!$C$1337,'MAYO 2026'!$E$1337,'MAYO 2026'!$G$1337)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2026'!$B$1257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2026'!$C$1256:$H$1256</c15:sqref>
                  </c15:fullRef>
                </c:ext>
              </c:extLst>
              <c:f>('MAYO 2026'!$C$1256,'MAYO 2026'!$E$1256,'MAYO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2026'!$C$1257:$H$1257</c15:sqref>
                  </c15:fullRef>
                </c:ext>
              </c:extLst>
              <c:f>('MAYO 2026'!$C$1257,'MAYO 2026'!$E$1257,'MAYO 2026'!$G$1257)</c:f>
              <c:numCache>
                <c:formatCode>#,##0</c:formatCode>
                <c:ptCount val="3"/>
                <c:pt idx="0">
                  <c:v>321275</c:v>
                </c:pt>
                <c:pt idx="1">
                  <c:v>52696</c:v>
                </c:pt>
                <c:pt idx="2">
                  <c:v>373971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'MAYO 2026'!$B$1258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2026'!$C$1256:$H$1256</c15:sqref>
                  </c15:fullRef>
                </c:ext>
              </c:extLst>
              <c:f>('MAYO 2026'!$C$1256,'MAYO 2026'!$E$1256,'MAYO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2026'!$C$1258:$H$1258</c15:sqref>
                  </c15:fullRef>
                </c:ext>
              </c:extLst>
              <c:f>('MAYO 2026'!$C$1258,'MAYO 2026'!$E$1258,'MAYO 2026'!$G$1258)</c:f>
              <c:numCache>
                <c:formatCode>#,##0</c:formatCode>
                <c:ptCount val="3"/>
                <c:pt idx="0">
                  <c:v>358327</c:v>
                </c:pt>
                <c:pt idx="1">
                  <c:v>44919</c:v>
                </c:pt>
                <c:pt idx="2">
                  <c:v>403246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2026'!$C$1256:$H$1256</c15:sqref>
                        </c15:fullRef>
                        <c15:formulaRef>
                          <c15:sqref>('MAYO 2026'!$C$1256,'MAYO 2026'!$E$1256,'MAYO 2026'!$G$1256)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2026'!$C$1256:$H$1256</c15:sqref>
                        </c15:fullRef>
                        <c15:formulaRef>
                          <c15:sqref>('MAYO 2026'!$C$1256,'MAYO 2026'!$E$1256,'MAYO 2026'!$G$1256)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2026'!$B$1355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2026'!$C$1354:$H$1354</c15:sqref>
                  </c15:fullRef>
                </c:ext>
              </c:extLst>
              <c:f>('MAYO 2026'!$C$1354,'MAYO 2026'!$E$1354,'MAYO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2026'!$C$1355:$H$1355</c15:sqref>
                  </c15:fullRef>
                </c:ext>
              </c:extLst>
              <c:f>('MAYO 2026'!$C$1355,'MAYO 2026'!$E$1355,'MAYO 2026'!$G$1355)</c:f>
              <c:numCache>
                <c:formatCode>#,##0</c:formatCode>
                <c:ptCount val="3"/>
                <c:pt idx="0">
                  <c:v>96227</c:v>
                </c:pt>
                <c:pt idx="1">
                  <c:v>20465</c:v>
                </c:pt>
                <c:pt idx="2">
                  <c:v>116692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'MAYO 2026'!$B$1356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2026'!$C$1354:$H$1354</c15:sqref>
                  </c15:fullRef>
                </c:ext>
              </c:extLst>
              <c:f>('MAYO 2026'!$C$1354,'MAYO 2026'!$E$1354,'MAYO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2026'!$C$1356:$H$1356</c15:sqref>
                  </c15:fullRef>
                </c:ext>
              </c:extLst>
              <c:f>('MAYO 2026'!$C$1356,'MAYO 2026'!$E$1356,'MAYO 2026'!$G$1356)</c:f>
              <c:numCache>
                <c:formatCode>#,##0</c:formatCode>
                <c:ptCount val="3"/>
                <c:pt idx="0">
                  <c:v>96405</c:v>
                </c:pt>
                <c:pt idx="1">
                  <c:v>23795</c:v>
                </c:pt>
                <c:pt idx="2">
                  <c:v>120200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2026'!$C$1354:$H$1354</c15:sqref>
                        </c15:fullRef>
                        <c15:formulaRef>
                          <c15:sqref>('MAYO 2026'!$C$1354,'MAYO 2026'!$E$1354,'MAYO 2026'!$G$1354)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2026'!$C$1354:$H$1354</c15:sqref>
                        </c15:fullRef>
                        <c15:formulaRef>
                          <c15:sqref>('MAYO 2026'!$C$1354,'MAYO 2026'!$E$1354,'MAYO 2026'!$G$1354)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2026'!$B$358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2026'!$C$357:$H$357</c15:sqref>
                  </c15:fullRef>
                </c:ext>
              </c:extLst>
              <c:f>('MAYO 2026'!$C$357,'MAYO 2026'!$E$357,'MAYO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2026'!$C$358:$H$358</c15:sqref>
                  </c15:fullRef>
                </c:ext>
              </c:extLst>
              <c:f>('MAYO 2026'!$C$358,'MAYO 2026'!$E$358,'MAYO 2026'!$G$358)</c:f>
              <c:numCache>
                <c:formatCode>#,##0</c:formatCode>
                <c:ptCount val="3"/>
                <c:pt idx="0">
                  <c:v>614863</c:v>
                </c:pt>
                <c:pt idx="1">
                  <c:v>293629</c:v>
                </c:pt>
                <c:pt idx="2">
                  <c:v>908492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'MAYO 2026'!$B$359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2026'!$C$357:$H$357</c15:sqref>
                  </c15:fullRef>
                </c:ext>
              </c:extLst>
              <c:f>('MAYO 2026'!$C$357,'MAYO 2026'!$E$357,'MAYO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2026'!$C$359:$H$359</c15:sqref>
                  </c15:fullRef>
                </c:ext>
              </c:extLst>
              <c:f>('MAYO 2026'!$C$359,'MAYO 2026'!$E$359,'MAYO 2026'!$G$359)</c:f>
              <c:numCache>
                <c:formatCode>#,##0</c:formatCode>
                <c:ptCount val="3"/>
                <c:pt idx="0">
                  <c:v>588398</c:v>
                </c:pt>
                <c:pt idx="1">
                  <c:v>243614</c:v>
                </c:pt>
                <c:pt idx="2">
                  <c:v>832012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2026'!$B$1381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2026'!$C$1380:$H$1380</c15:sqref>
                  </c15:fullRef>
                </c:ext>
              </c:extLst>
              <c:f>('MAYO 2026'!$C$1380,'MAYO 2026'!$E$1380,'MAYO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2026'!$C$1381:$H$1381</c15:sqref>
                  </c15:fullRef>
                </c:ext>
              </c:extLst>
              <c:f>('MAYO 2026'!$C$1381,'MAYO 2026'!$E$1381,'MAYO 2026'!$G$1381)</c:f>
              <c:numCache>
                <c:formatCode>#,##0</c:formatCode>
                <c:ptCount val="3"/>
                <c:pt idx="0">
                  <c:v>196652</c:v>
                </c:pt>
                <c:pt idx="1">
                  <c:v>40132</c:v>
                </c:pt>
                <c:pt idx="2">
                  <c:v>236784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'MAYO 2026'!$B$1382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2026'!$C$1380:$H$1380</c15:sqref>
                  </c15:fullRef>
                </c:ext>
              </c:extLst>
              <c:f>('MAYO 2026'!$C$1380,'MAYO 2026'!$E$1380,'MAYO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2026'!$C$1382:$H$1382</c15:sqref>
                  </c15:fullRef>
                </c:ext>
              </c:extLst>
              <c:f>('MAYO 2026'!$C$1382,'MAYO 2026'!$E$1382,'MAYO 2026'!$G$1382)</c:f>
              <c:numCache>
                <c:formatCode>#,##0</c:formatCode>
                <c:ptCount val="3"/>
                <c:pt idx="0">
                  <c:v>202175</c:v>
                </c:pt>
                <c:pt idx="1">
                  <c:v>47325</c:v>
                </c:pt>
                <c:pt idx="2">
                  <c:v>249500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2026'!$C$1380:$H$1380</c15:sqref>
                        </c15:fullRef>
                        <c15:formulaRef>
                          <c15:sqref>('MAYO 2026'!$C$1380,'MAYO 2026'!$E$1380,'MAYO 2026'!$G$1380)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2026'!$C$1380:$H$1380</c15:sqref>
                        </c15:fullRef>
                        <c15:formulaRef>
                          <c15:sqref>('MAYO 2026'!$C$1380,'MAYO 2026'!$E$1380,'MAYO 2026'!$G$1380)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2026'!$B$857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2026'!$C$856:$H$856</c15:sqref>
                  </c15:fullRef>
                </c:ext>
              </c:extLst>
              <c:f>('MAYO 2026'!$C$856,'MAYO 2026'!$E$856,'MAYO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2026'!$C$857:$H$857</c15:sqref>
                  </c15:fullRef>
                </c:ext>
              </c:extLst>
              <c:f>('MAYO 2026'!$C$857,'MAYO 2026'!$E$857,'MAYO 2026'!$G$857)</c:f>
              <c:numCache>
                <c:formatCode>#,##0</c:formatCode>
                <c:ptCount val="3"/>
                <c:pt idx="0">
                  <c:v>284280</c:v>
                </c:pt>
                <c:pt idx="1">
                  <c:v>44423</c:v>
                </c:pt>
                <c:pt idx="2">
                  <c:v>328703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'MAYO 2026'!$B$858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2026'!$C$856:$H$856</c15:sqref>
                  </c15:fullRef>
                </c:ext>
              </c:extLst>
              <c:f>('MAYO 2026'!$C$856,'MAYO 2026'!$E$856,'MAYO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2026'!$C$858:$H$858</c15:sqref>
                  </c15:fullRef>
                </c:ext>
              </c:extLst>
              <c:f>('MAYO 2026'!$C$858,'MAYO 2026'!$E$858,'MAYO 2026'!$G$858)</c:f>
              <c:numCache>
                <c:formatCode>#,##0</c:formatCode>
                <c:ptCount val="3"/>
                <c:pt idx="0">
                  <c:v>285962</c:v>
                </c:pt>
                <c:pt idx="1">
                  <c:v>43145</c:v>
                </c:pt>
                <c:pt idx="2">
                  <c:v>329107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2026'!$C$856:$H$856</c15:sqref>
                        </c15:fullRef>
                        <c15:formulaRef>
                          <c15:sqref>('MAYO 2026'!$C$856,'MAYO 2026'!$E$856,'MAYO 2026'!$G$856)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2026'!$C$856:$H$856</c15:sqref>
                        </c15:fullRef>
                        <c15:formulaRef>
                          <c15:sqref>('MAYO 2026'!$C$856,'MAYO 2026'!$E$856,'MAYO 2026'!$G$856)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2026'!$B$982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2026'!$C$981:$H$981</c15:sqref>
                  </c15:fullRef>
                </c:ext>
              </c:extLst>
              <c:f>('MAYO 2026'!$C$981,'MAYO 2026'!$E$981,'MAYO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2026'!$C$982:$H$982</c15:sqref>
                  </c15:fullRef>
                </c:ext>
              </c:extLst>
              <c:f>('MAYO 2026'!$C$982,'MAYO 2026'!$E$982,'MAYO 2026'!$G$982)</c:f>
              <c:numCache>
                <c:formatCode>#,##0</c:formatCode>
                <c:ptCount val="3"/>
                <c:pt idx="0">
                  <c:v>52140</c:v>
                </c:pt>
                <c:pt idx="1">
                  <c:v>50588</c:v>
                </c:pt>
                <c:pt idx="2">
                  <c:v>102728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'MAYO 2026'!$B$983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2026'!$C$981:$H$981</c15:sqref>
                  </c15:fullRef>
                </c:ext>
              </c:extLst>
              <c:f>('MAYO 2026'!$C$981,'MAYO 2026'!$E$981,'MAYO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2026'!$C$983:$H$983</c15:sqref>
                  </c15:fullRef>
                </c:ext>
              </c:extLst>
              <c:f>('MAYO 2026'!$C$983,'MAYO 2026'!$E$983,'MAYO 2026'!$G$983)</c:f>
              <c:numCache>
                <c:formatCode>#,##0</c:formatCode>
                <c:ptCount val="3"/>
                <c:pt idx="0">
                  <c:v>47749</c:v>
                </c:pt>
                <c:pt idx="1">
                  <c:v>44153</c:v>
                </c:pt>
                <c:pt idx="2">
                  <c:v>91902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2026'!$C$981:$H$981</c15:sqref>
                        </c15:fullRef>
                        <c15:formulaRef>
                          <c15:sqref>('MAYO 2026'!$C$981,'MAYO 2026'!$E$981,'MAYO 2026'!$G$981)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2026'!$C$981:$H$981</c15:sqref>
                        </c15:fullRef>
                        <c15:formulaRef>
                          <c15:sqref>('MAYO 2026'!$C$981,'MAYO 2026'!$E$981,'MAYO 2026'!$G$981)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2026'!$B$1107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2026'!$C$1106:$H$1106</c15:sqref>
                  </c15:fullRef>
                </c:ext>
              </c:extLst>
              <c:f>('MAYO 2026'!$C$1106,'MAYO 2026'!$E$1106,'MAYO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2026'!$C$1107:$H$1107</c15:sqref>
                  </c15:fullRef>
                </c:ext>
              </c:extLst>
              <c:f>('MAYO 2026'!$C$1107,'MAYO 2026'!$E$1107,'MAYO 2026'!$G$1107)</c:f>
              <c:numCache>
                <c:formatCode>#,##0</c:formatCode>
                <c:ptCount val="3"/>
                <c:pt idx="0">
                  <c:v>92655</c:v>
                </c:pt>
                <c:pt idx="1">
                  <c:v>80781</c:v>
                </c:pt>
                <c:pt idx="2">
                  <c:v>173436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'MAYO 2026'!$B$1108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2026'!$C$1106:$H$1106</c15:sqref>
                  </c15:fullRef>
                </c:ext>
              </c:extLst>
              <c:f>('MAYO 2026'!$C$1106,'MAYO 2026'!$E$1106,'MAYO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2026'!$C$1108:$H$1108</c15:sqref>
                  </c15:fullRef>
                </c:ext>
              </c:extLst>
              <c:f>('MAYO 2026'!$C$1108,'MAYO 2026'!$E$1108,'MAYO 2026'!$G$1108)</c:f>
              <c:numCache>
                <c:formatCode>#,##0</c:formatCode>
                <c:ptCount val="3"/>
                <c:pt idx="0">
                  <c:v>86768</c:v>
                </c:pt>
                <c:pt idx="1">
                  <c:v>73822</c:v>
                </c:pt>
                <c:pt idx="2">
                  <c:v>160590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2026'!$C$1106:$H$1106</c15:sqref>
                        </c15:fullRef>
                        <c15:formulaRef>
                          <c15:sqref>('MAYO 2026'!$C$1106,'MAYO 2026'!$E$1106,'MAYO 2026'!$G$1106)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2026'!$C$1106:$H$1106</c15:sqref>
                        </c15:fullRef>
                        <c15:formulaRef>
                          <c15:sqref>('MAYO 2026'!$C$1106,'MAYO 2026'!$E$1106,'MAYO 2026'!$G$1106)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2026'!$B$1231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2026'!$C$1230:$H$1230</c15:sqref>
                  </c15:fullRef>
                </c:ext>
              </c:extLst>
              <c:f>('MAYO 2026'!$C$1230,'MAYO 2026'!$E$1230,'MAYO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2026'!$C$1231:$H$1231</c15:sqref>
                  </c15:fullRef>
                </c:ext>
              </c:extLst>
              <c:f>('MAYO 2026'!$C$1231,'MAYO 2026'!$E$1231,'MAYO 2026'!$G$1231)</c:f>
              <c:numCache>
                <c:formatCode>#,##0</c:formatCode>
                <c:ptCount val="3"/>
                <c:pt idx="0">
                  <c:v>161870</c:v>
                </c:pt>
                <c:pt idx="1">
                  <c:v>22409</c:v>
                </c:pt>
                <c:pt idx="2">
                  <c:v>184279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'MAYO 2026'!$B$1232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2026'!$C$1230:$H$1230</c15:sqref>
                  </c15:fullRef>
                </c:ext>
              </c:extLst>
              <c:f>('MAYO 2026'!$C$1230,'MAYO 2026'!$E$1230,'MAYO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2026'!$C$1232:$H$1232</c15:sqref>
                  </c15:fullRef>
                </c:ext>
              </c:extLst>
              <c:f>('MAYO 2026'!$C$1232,'MAYO 2026'!$E$1232,'MAYO 2026'!$G$1232)</c:f>
              <c:numCache>
                <c:formatCode>#,##0</c:formatCode>
                <c:ptCount val="3"/>
                <c:pt idx="0">
                  <c:v>173105</c:v>
                </c:pt>
                <c:pt idx="1">
                  <c:v>20380</c:v>
                </c:pt>
                <c:pt idx="2">
                  <c:v>193485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2026'!$C$1230:$H$1230</c15:sqref>
                        </c15:fullRef>
                        <c15:formulaRef>
                          <c15:sqref>('MAYO 2026'!$C$1230,'MAYO 2026'!$E$1230,'MAYO 2026'!$G$1230)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2026'!$C$1230:$H$1230</c15:sqref>
                        </c15:fullRef>
                        <c15:formulaRef>
                          <c15:sqref>('MAYO 2026'!$C$1230,'MAYO 2026'!$E$1230,'MAYO 2026'!$G$1230)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2026'!$B$1008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2026'!$C$1007:$H$1007</c15:sqref>
                  </c15:fullRef>
                </c:ext>
              </c:extLst>
              <c:f>('MAYO 2026'!$C$1007,'MAYO 2026'!$E$1007,'MAYO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2026'!$C$1008:$H$1008</c15:sqref>
                  </c15:fullRef>
                </c:ext>
              </c:extLst>
              <c:f>('MAYO 2026'!$C$1008,'MAYO 2026'!$E$1008,'MAYO 2026'!$G$1008)</c:f>
              <c:numCache>
                <c:formatCode>#,##0</c:formatCode>
                <c:ptCount val="3"/>
                <c:pt idx="0">
                  <c:v>103236</c:v>
                </c:pt>
                <c:pt idx="1">
                  <c:v>76841</c:v>
                </c:pt>
                <c:pt idx="2">
                  <c:v>180077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'MAYO 2026'!$B$1009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2026'!$C$1007:$H$1007</c15:sqref>
                  </c15:fullRef>
                </c:ext>
              </c:extLst>
              <c:f>('MAYO 2026'!$C$1007,'MAYO 2026'!$E$1007,'MAYO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2026'!$C$1009:$H$1009</c15:sqref>
                  </c15:fullRef>
                </c:ext>
              </c:extLst>
              <c:f>('MAYO 2026'!$C$1009,'MAYO 2026'!$E$1009,'MAYO 2026'!$G$1009)</c:f>
              <c:numCache>
                <c:formatCode>#,##0</c:formatCode>
                <c:ptCount val="3"/>
                <c:pt idx="0">
                  <c:v>100015</c:v>
                </c:pt>
                <c:pt idx="1">
                  <c:v>72799</c:v>
                </c:pt>
                <c:pt idx="2">
                  <c:v>172814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2026'!$C$1007:$H$1007</c15:sqref>
                        </c15:fullRef>
                        <c15:formulaRef>
                          <c15:sqref>('MAYO 2026'!$C$1007,'MAYO 2026'!$E$1007,'MAYO 2026'!$G$1007)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2026'!$C$1007:$H$1007</c15:sqref>
                        </c15:fullRef>
                        <c15:formulaRef>
                          <c15:sqref>('MAYO 2026'!$C$1007,'MAYO 2026'!$E$1007,'MAYO 2026'!$G$1007)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2026'!$B$1133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2026'!$C$1132:$H$1132</c15:sqref>
                  </c15:fullRef>
                </c:ext>
              </c:extLst>
              <c:f>('MAYO 2026'!$C$1132,'MAYO 2026'!$E$1132,'MAYO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2026'!$C$1133:$H$1133</c15:sqref>
                  </c15:fullRef>
                </c:ext>
              </c:extLst>
              <c:f>('MAYO 2026'!$C$1133,'MAYO 2026'!$E$1133,'MAYO 2026'!$G$1133)</c:f>
              <c:numCache>
                <c:formatCode>#,##0</c:formatCode>
                <c:ptCount val="3"/>
                <c:pt idx="0">
                  <c:v>160625</c:v>
                </c:pt>
                <c:pt idx="1">
                  <c:v>91263</c:v>
                </c:pt>
                <c:pt idx="2">
                  <c:v>251888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'MAYO 2026'!$B$1134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2026'!$C$1132:$H$1132</c15:sqref>
                  </c15:fullRef>
                </c:ext>
              </c:extLst>
              <c:f>('MAYO 2026'!$C$1132,'MAYO 2026'!$E$1132,'MAYO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2026'!$C$1134:$H$1134</c15:sqref>
                  </c15:fullRef>
                </c:ext>
              </c:extLst>
              <c:f>('MAYO 2026'!$C$1134,'MAYO 2026'!$E$1134,'MAYO 2026'!$G$1134)</c:f>
              <c:numCache>
                <c:formatCode>#,##0</c:formatCode>
                <c:ptCount val="3"/>
                <c:pt idx="0">
                  <c:v>144245</c:v>
                </c:pt>
                <c:pt idx="1">
                  <c:v>84728</c:v>
                </c:pt>
                <c:pt idx="2">
                  <c:v>228973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2026'!$B$1132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2026'!$C$1132:$H$1132</c15:sqref>
                        </c15:fullRef>
                        <c15:formulaRef>
                          <c15:sqref>('MAYO 2026'!$C$1132,'MAYO 2026'!$E$1132,'MAYO 2026'!$G$1132)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2026'!$C$1132:$H$1132</c15:sqref>
                        </c15:fullRef>
                        <c15:formulaRef>
                          <c15:sqref>('MAYO 2026'!$C$1132,'MAYO 2026'!$E$1132,'MAYO 2026'!$G$1132)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'MAYO 2026'!$B$1419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'MAYO 2026'!$F$1419</c:f>
              <c:numCache>
                <c:formatCode>#,##0</c:formatCode>
                <c:ptCount val="1"/>
                <c:pt idx="0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'MAYO 2026'!$B$1421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'MAYO 2026'!$F$1421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'MAYO 2026'!$B$1423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'MAYO 2026'!$F$1423</c:f>
              <c:numCache>
                <c:formatCode>#,##0</c:formatCode>
                <c:ptCount val="1"/>
                <c:pt idx="0">
                  <c:v>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'MAYO 2026'!$B$1425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'MAYO 2026'!$F$1425</c:f>
              <c:numCache>
                <c:formatCode>#,##0</c:formatCode>
                <c:ptCount val="1"/>
                <c:pt idx="0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'MAYO 2026'!$B$1427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'MAYO 2026'!$F$1427</c:f>
              <c:numCache>
                <c:formatCode>#,##0</c:formatCode>
                <c:ptCount val="1"/>
                <c:pt idx="0">
                  <c:v>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'MAYO 2026'!$B$1429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'MAYO 2026'!$F$1429</c:f>
              <c:numCache>
                <c:formatCode>#,##0</c:formatCode>
                <c:ptCount val="1"/>
                <c:pt idx="0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2026'!$J$1478:$J$1486</c:f>
              <c:numCache>
                <c:formatCode>#,##0</c:formatCode>
                <c:ptCount val="9"/>
                <c:pt idx="0">
                  <c:v>6045</c:v>
                </c:pt>
                <c:pt idx="1">
                  <c:v>11205</c:v>
                </c:pt>
                <c:pt idx="2">
                  <c:v>12378</c:v>
                </c:pt>
                <c:pt idx="3">
                  <c:v>3836</c:v>
                </c:pt>
                <c:pt idx="4">
                  <c:v>11896</c:v>
                </c:pt>
                <c:pt idx="5">
                  <c:v>6829</c:v>
                </c:pt>
                <c:pt idx="6">
                  <c:v>4423</c:v>
                </c:pt>
                <c:pt idx="7">
                  <c:v>9300</c:v>
                </c:pt>
                <c:pt idx="8">
                  <c:v>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2026'!$C$1504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'MAYO 2026'!$E$1504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2026'!$E$1506:$E$1514</c:f>
              <c:numCache>
                <c:formatCode>#,##0</c:formatCode>
                <c:ptCount val="9"/>
                <c:pt idx="0">
                  <c:v>13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'MAYO 2026'!$G$1504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'MAYO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4510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2026'!$B$388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2026'!$C$387:$H$387</c15:sqref>
                  </c15:fullRef>
                </c:ext>
              </c:extLst>
              <c:f>('MAYO 2026'!$C$387,'MAYO 2026'!$E$387,'MAYO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2026'!$C$388:$H$388</c15:sqref>
                  </c15:fullRef>
                </c:ext>
              </c:extLst>
              <c:f>('MAYO 2026'!$C$388,'MAYO 2026'!$E$388,'MAYO 2026'!$G$388)</c:f>
              <c:numCache>
                <c:formatCode>#,##0</c:formatCode>
                <c:ptCount val="3"/>
                <c:pt idx="0">
                  <c:v>1023855</c:v>
                </c:pt>
                <c:pt idx="1">
                  <c:v>400026</c:v>
                </c:pt>
                <c:pt idx="2">
                  <c:v>1423881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'MAYO 2026'!$B$389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2026'!$C$387:$H$387</c15:sqref>
                  </c15:fullRef>
                </c:ext>
              </c:extLst>
              <c:f>('MAYO 2026'!$C$387,'MAYO 2026'!$E$387,'MAYO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2026'!$C$389:$H$389</c15:sqref>
                  </c15:fullRef>
                </c:ext>
              </c:extLst>
              <c:f>('MAYO 2026'!$C$389,'MAYO 2026'!$E$389,'MAYO 2026'!$G$389)</c:f>
              <c:numCache>
                <c:formatCode>#,##0</c:formatCode>
                <c:ptCount val="3"/>
                <c:pt idx="0">
                  <c:v>960994</c:v>
                </c:pt>
                <c:pt idx="1">
                  <c:v>358911</c:v>
                </c:pt>
                <c:pt idx="2">
                  <c:v>1319905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2026'!$I$1506:$I$1514</c:f>
              <c:numCache>
                <c:formatCode>#,##0</c:formatCode>
                <c:ptCount val="9"/>
                <c:pt idx="0">
                  <c:v>14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2026'!$C$1600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2026'!$C$1602:$C$1610</c:f>
              <c:numCache>
                <c:formatCode>#,##0</c:formatCode>
                <c:ptCount val="9"/>
                <c:pt idx="0">
                  <c:v>7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'MAYO 2026'!$E$1600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2026'!$E$1602:$E$1610</c:f>
              <c:numCache>
                <c:formatCode>#,##0</c:formatCode>
                <c:ptCount val="9"/>
                <c:pt idx="0">
                  <c:v>14</c:v>
                </c:pt>
                <c:pt idx="1">
                  <c:v>38</c:v>
                </c:pt>
                <c:pt idx="2">
                  <c:v>67</c:v>
                </c:pt>
                <c:pt idx="3">
                  <c:v>11</c:v>
                </c:pt>
                <c:pt idx="4">
                  <c:v>14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'MAYO 2026'!$G$1600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'MAYO 2026'!$I$1600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'MAYO 2026'!$I$1602:$I$1610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'MAYO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4510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0223650402676986E-2"/>
                  <c:y val="-3.33333333333334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8.6901028422754378E-2"/>
                  <c:y val="-3.666666666666679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2.545266319049136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1.2779563003346234E-2"/>
                  <c:y val="-0.0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2026'!$L$1602:$L$1610</c:f>
              <c:numCache>
                <c:formatCode>#,##0</c:formatCode>
                <c:ptCount val="9"/>
                <c:pt idx="0">
                  <c:v>1088</c:v>
                </c:pt>
                <c:pt idx="1">
                  <c:v>3279</c:v>
                </c:pt>
                <c:pt idx="2">
                  <c:v>5076</c:v>
                </c:pt>
                <c:pt idx="3">
                  <c:v>1359</c:v>
                </c:pt>
                <c:pt idx="4">
                  <c:v>710</c:v>
                </c:pt>
                <c:pt idx="5">
                  <c:v>1548</c:v>
                </c:pt>
                <c:pt idx="6">
                  <c:v>649</c:v>
                </c:pt>
                <c:pt idx="7">
                  <c:v>1249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2026'!$B$1692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2026'!$C$1692:$K$1692</c:f>
              <c:numCache>
                <c:formatCode>#,##0</c:formatCode>
                <c:ptCount val="9"/>
                <c:pt idx="0">
                  <c:v>634</c:v>
                </c:pt>
                <c:pt idx="1">
                  <c:v>865</c:v>
                </c:pt>
                <c:pt idx="2">
                  <c:v>1230</c:v>
                </c:pt>
                <c:pt idx="3">
                  <c:v>322</c:v>
                </c:pt>
                <c:pt idx="4">
                  <c:v>764</c:v>
                </c:pt>
                <c:pt idx="5">
                  <c:v>557</c:v>
                </c:pt>
                <c:pt idx="6">
                  <c:v>348</c:v>
                </c:pt>
                <c:pt idx="7">
                  <c:v>944</c:v>
                </c:pt>
                <c:pt idx="8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layout>
                <c:manualLayout>
                  <c:x val="-2.5985127913326707E-3"/>
                  <c:y val="-3.33333420822420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2026'!$C$1693:$K$1693</c:f>
              <c:numCache>
                <c:formatCode>#,##0</c:formatCode>
                <c:ptCount val="9"/>
                <c:pt idx="0">
                  <c:v>61960</c:v>
                </c:pt>
                <c:pt idx="1">
                  <c:v>75364</c:v>
                </c:pt>
                <c:pt idx="2">
                  <c:v>81283</c:v>
                </c:pt>
                <c:pt idx="3">
                  <c:v>28192</c:v>
                </c:pt>
                <c:pt idx="4">
                  <c:v>63403</c:v>
                </c:pt>
                <c:pt idx="5">
                  <c:v>60405</c:v>
                </c:pt>
                <c:pt idx="6">
                  <c:v>30471</c:v>
                </c:pt>
                <c:pt idx="7">
                  <c:v>100613</c:v>
                </c:pt>
                <c:pt idx="8">
                  <c:v>33032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'MAYO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2026'!$E$1540:$E$1548</c:f>
              <c:numCache>
                <c:formatCode>#,##0</c:formatCode>
                <c:ptCount val="9"/>
                <c:pt idx="0">
                  <c:v>913</c:v>
                </c:pt>
                <c:pt idx="1">
                  <c:v>355</c:v>
                </c:pt>
                <c:pt idx="2">
                  <c:v>390</c:v>
                </c:pt>
                <c:pt idx="3">
                  <c:v>196</c:v>
                </c:pt>
                <c:pt idx="4">
                  <c:v>496</c:v>
                </c:pt>
                <c:pt idx="5">
                  <c:v>397</c:v>
                </c:pt>
                <c:pt idx="6">
                  <c:v>292</c:v>
                </c:pt>
                <c:pt idx="7">
                  <c:v>160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'MAYO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2026'!$G$1540:$G$1548</c:f>
              <c:numCache>
                <c:formatCode>#,##0</c:formatCode>
                <c:ptCount val="9"/>
                <c:pt idx="0">
                  <c:v>56</c:v>
                </c:pt>
                <c:pt idx="1">
                  <c:v>91</c:v>
                </c:pt>
                <c:pt idx="2">
                  <c:v>104</c:v>
                </c:pt>
                <c:pt idx="3">
                  <c:v>40</c:v>
                </c:pt>
                <c:pt idx="4">
                  <c:v>54</c:v>
                </c:pt>
                <c:pt idx="5">
                  <c:v>46</c:v>
                </c:pt>
                <c:pt idx="6">
                  <c:v>62</c:v>
                </c:pt>
                <c:pt idx="7">
                  <c:v>35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'MAYO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'MAYO 2026'!$I$1540:$I$1548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2026'!$L$1540:$L$1548</c:f>
              <c:numCache>
                <c:formatCode>#,##0</c:formatCode>
                <c:ptCount val="9"/>
                <c:pt idx="0">
                  <c:v>7818</c:v>
                </c:pt>
                <c:pt idx="1">
                  <c:v>5450</c:v>
                </c:pt>
                <c:pt idx="2">
                  <c:v>4545</c:v>
                </c:pt>
                <c:pt idx="3">
                  <c:v>2404</c:v>
                </c:pt>
                <c:pt idx="4">
                  <c:v>4662</c:v>
                </c:pt>
                <c:pt idx="5">
                  <c:v>4270</c:v>
                </c:pt>
                <c:pt idx="6">
                  <c:v>4022</c:v>
                </c:pt>
                <c:pt idx="7">
                  <c:v>2209</c:v>
                </c:pt>
                <c:pt idx="8">
                  <c:v>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2026'!$C$1549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'MAYO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2026'!$E$1549</c:f>
              <c:numCache>
                <c:formatCode>#,##0</c:formatCode>
                <c:ptCount val="1"/>
                <c:pt idx="0">
                  <c:v>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'MAYO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2026'!$G$1549</c:f>
              <c:numCache>
                <c:formatCode>#,##0</c:formatCode>
                <c:ptCount val="1"/>
                <c:pt idx="0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'MAYO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2026'!$I$1549</c:f>
              <c:numCache>
                <c:formatCode>#,##0</c:formatCode>
                <c:ptCount val="1"/>
                <c:pt idx="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2026'!$C$1538:$J$1538</c15:sqref>
                  </c15:fullRef>
                </c:ext>
              </c:extLst>
              <c:f>('MAYO 2026'!$C$1538,'MAYO 2026'!$E$1538,'MAYO 2026'!$G$1538,'MAYO 2026'!$I$1538)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2026'!$C$1549:$J$1549</c15:sqref>
                  </c15:fullRef>
                </c:ext>
              </c:extLst>
              <c:f>('MAYO 2026'!$C$1549,'MAYO 2026'!$E$1549,'MAYO 2026'!$G$1549,'MAYO 2026'!$I$1549)</c:f>
              <c:numCache>
                <c:formatCode>#,##0</c:formatCode>
                <c:ptCount val="4"/>
                <c:pt idx="0">
                  <c:v>103</c:v>
                </c:pt>
                <c:pt idx="1">
                  <c:v>3404</c:v>
                </c:pt>
                <c:pt idx="2">
                  <c:v>543</c:v>
                </c:pt>
                <c:pt idx="3">
                  <c:v>127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'MAYO 2026'!$D$1549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A60E-46C7-AB81-86A14F0C633C}"/>
                      </c:ext>
                    </c:extLst>
                  </c15:dLbl>
                </c15:categoryFilterException>
                <c15:categoryFilterException>
                  <c15:sqref>'MAYO 2026'!$F$1549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A60E-46C7-AB81-86A14F0C633C}"/>
                      </c:ext>
                    </c:extLst>
                  </c15:dLbl>
                </c15:categoryFilterException>
                <c15:categoryFilterException>
                  <c15:sqref>'MAYO 2026'!$H$1549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A60E-46C7-AB81-86A14F0C633C}"/>
                      </c:ext>
                    </c:extLst>
                  </c15:dLbl>
                </c15:categoryFilterException>
                <c15:categoryFilterException>
                  <c15:sqref>'MAYO 2026'!$J$1549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A60E-46C7-AB81-86A14F0C633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2026'!$B$373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'MAYO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2026'!$C$373:$K$373</c:f>
              <c:numCache>
                <c:formatCode>#,##0</c:formatCode>
                <c:ptCount val="9"/>
                <c:pt idx="0">
                  <c:v>89994</c:v>
                </c:pt>
                <c:pt idx="1">
                  <c:v>170241</c:v>
                </c:pt>
                <c:pt idx="2">
                  <c:v>174181</c:v>
                </c:pt>
                <c:pt idx="3">
                  <c:v>56037</c:v>
                </c:pt>
                <c:pt idx="4">
                  <c:v>147212</c:v>
                </c:pt>
                <c:pt idx="5">
                  <c:v>89173</c:v>
                </c:pt>
                <c:pt idx="6">
                  <c:v>44135</c:v>
                </c:pt>
                <c:pt idx="7">
                  <c:v>103428</c:v>
                </c:pt>
                <c:pt idx="8">
                  <c:v>34091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'MAYO 2026'!$B$374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'MAYO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2026'!$C$374:$K$374</c:f>
              <c:numCache>
                <c:formatCode>#,##0</c:formatCode>
                <c:ptCount val="9"/>
                <c:pt idx="0">
                  <c:v>81028</c:v>
                </c:pt>
                <c:pt idx="1">
                  <c:v>142466</c:v>
                </c:pt>
                <c:pt idx="2">
                  <c:v>149890</c:v>
                </c:pt>
                <c:pt idx="3">
                  <c:v>42451</c:v>
                </c:pt>
                <c:pt idx="4">
                  <c:v>144398</c:v>
                </c:pt>
                <c:pt idx="5">
                  <c:v>92087</c:v>
                </c:pt>
                <c:pt idx="6">
                  <c:v>43796</c:v>
                </c:pt>
                <c:pt idx="7">
                  <c:v>97935</c:v>
                </c:pt>
                <c:pt idx="8">
                  <c:v>37961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('MAYO 2026'!$B$1419,'MAYO 2026'!$B$1421,'MAYO 2026'!$B$1423,'MAYO 2026'!$B$1425,'MAYO 2026'!$B$1427,'MAYO 2026'!$B$1429)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('MAYO 2026'!$F$1420,'MAYO 2026'!$F$1422,'MAYO 2026'!$F$1424,'MAYO 2026'!$F$1426,'MAYO 2026'!$F$1428,'MAYO 2026'!$F$1430)</c:f>
              <c:numCache>
                <c:formatCode>#,##0</c:formatCode>
                <c:ptCount val="6"/>
                <c:pt idx="0">
                  <c:v>69613</c:v>
                </c:pt>
                <c:pt idx="1">
                  <c:v>37152</c:v>
                </c:pt>
                <c:pt idx="2">
                  <c:v>38154</c:v>
                </c:pt>
                <c:pt idx="3">
                  <c:v>15115</c:v>
                </c:pt>
                <c:pt idx="4">
                  <c:v>36929</c:v>
                </c:pt>
                <c:pt idx="5">
                  <c:v>11428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2026'!$B$1629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2026'!$D$1629:$L$1629</c:f>
              <c:numCache>
                <c:formatCode>#,##0</c:formatCode>
                <c:ptCount val="9"/>
                <c:pt idx="0">
                  <c:v>449</c:v>
                </c:pt>
                <c:pt idx="1">
                  <c:v>218</c:v>
                </c:pt>
                <c:pt idx="2">
                  <c:v>307</c:v>
                </c:pt>
                <c:pt idx="3">
                  <c:v>67</c:v>
                </c:pt>
                <c:pt idx="4">
                  <c:v>116</c:v>
                </c:pt>
                <c:pt idx="5">
                  <c:v>341</c:v>
                </c:pt>
                <c:pt idx="6">
                  <c:v>119</c:v>
                </c:pt>
                <c:pt idx="7">
                  <c:v>111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'MAYO 2026'!$B$1631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'MAYO 2026'!$B$1633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2026'!$D$1633:$L$1633</c:f>
              <c:numCache>
                <c:formatCode>#,##0</c:formatCode>
                <c:ptCount val="9"/>
                <c:pt idx="0">
                  <c:v>209</c:v>
                </c:pt>
                <c:pt idx="1">
                  <c:v>41</c:v>
                </c:pt>
                <c:pt idx="2">
                  <c:v>35</c:v>
                </c:pt>
                <c:pt idx="3">
                  <c:v>12</c:v>
                </c:pt>
                <c:pt idx="4">
                  <c:v>43</c:v>
                </c:pt>
                <c:pt idx="5">
                  <c:v>130</c:v>
                </c:pt>
                <c:pt idx="6">
                  <c:v>11</c:v>
                </c:pt>
                <c:pt idx="7">
                  <c:v>34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'MAYO 2026'!$B$1635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2026'!$D$1635:$L$1635</c:f>
              <c:numCache>
                <c:formatCode>#,##0</c:formatCode>
                <c:ptCount val="9"/>
                <c:pt idx="0">
                  <c:v>448</c:v>
                </c:pt>
                <c:pt idx="1">
                  <c:v>520</c:v>
                </c:pt>
                <c:pt idx="2">
                  <c:v>858</c:v>
                </c:pt>
                <c:pt idx="3">
                  <c:v>65</c:v>
                </c:pt>
                <c:pt idx="4">
                  <c:v>473</c:v>
                </c:pt>
                <c:pt idx="5">
                  <c:v>117</c:v>
                </c:pt>
                <c:pt idx="6">
                  <c:v>205</c:v>
                </c:pt>
                <c:pt idx="7">
                  <c:v>195</c:v>
                </c:pt>
                <c:pt idx="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'MAYO 2026'!$B$1637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layout>
                <c:manualLayout>
                  <c:x val="1.7891388204684725E-2"/>
                  <c:y val="-1.22220778238047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2026'!$D$1640:$L$1640</c:f>
              <c:numCache>
                <c:formatCode>#,##0</c:formatCode>
                <c:ptCount val="9"/>
                <c:pt idx="0">
                  <c:v>8117</c:v>
                </c:pt>
                <c:pt idx="1">
                  <c:v>5001</c:v>
                </c:pt>
                <c:pt idx="2">
                  <c:v>6702</c:v>
                </c:pt>
                <c:pt idx="3">
                  <c:v>986</c:v>
                </c:pt>
                <c:pt idx="4">
                  <c:v>3631</c:v>
                </c:pt>
                <c:pt idx="5">
                  <c:v>5394</c:v>
                </c:pt>
                <c:pt idx="6">
                  <c:v>2177</c:v>
                </c:pt>
                <c:pt idx="7">
                  <c:v>2181</c:v>
                </c:pt>
                <c:pt idx="8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2.8115038607361711E-2"/>
                  <c:y val="6.666664916885726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1.7891388204684749E-2"/>
                  <c:y val="-1.333332983377169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2026'!$D$1640:$L$1640</c:f>
              <c:numCache>
                <c:formatCode>#,##0</c:formatCode>
                <c:ptCount val="9"/>
                <c:pt idx="0">
                  <c:v>8117</c:v>
                </c:pt>
                <c:pt idx="1">
                  <c:v>5001</c:v>
                </c:pt>
                <c:pt idx="2">
                  <c:v>6702</c:v>
                </c:pt>
                <c:pt idx="3">
                  <c:v>986</c:v>
                </c:pt>
                <c:pt idx="4">
                  <c:v>3631</c:v>
                </c:pt>
                <c:pt idx="5">
                  <c:v>5394</c:v>
                </c:pt>
                <c:pt idx="6">
                  <c:v>2177</c:v>
                </c:pt>
                <c:pt idx="7">
                  <c:v>2181</c:v>
                </c:pt>
                <c:pt idx="8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2026'!$B$1663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53</c:v>
                </c:pt>
                <c:pt idx="2">
                  <c:v>73</c:v>
                </c:pt>
                <c:pt idx="3">
                  <c:v>6</c:v>
                </c:pt>
                <c:pt idx="4">
                  <c:v>126</c:v>
                </c:pt>
                <c:pt idx="5">
                  <c:v>40</c:v>
                </c:pt>
                <c:pt idx="6">
                  <c:v>26</c:v>
                </c:pt>
                <c:pt idx="7">
                  <c:v>41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'MAYO 2026'!$B$1665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2026'!$D$1665:$L$1665</c:f>
              <c:numCache>
                <c:formatCode>#,##0</c:formatCode>
                <c:ptCount val="9"/>
                <c:pt idx="0">
                  <c:v>40</c:v>
                </c:pt>
                <c:pt idx="1">
                  <c:v>13</c:v>
                </c:pt>
                <c:pt idx="2">
                  <c:v>15</c:v>
                </c:pt>
                <c:pt idx="3">
                  <c:v>9</c:v>
                </c:pt>
                <c:pt idx="4">
                  <c:v>27</c:v>
                </c:pt>
                <c:pt idx="5">
                  <c:v>23</c:v>
                </c:pt>
                <c:pt idx="6">
                  <c:v>24</c:v>
                </c:pt>
                <c:pt idx="7">
                  <c:v>19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'MAYO 2026'!$B$1667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'MAYO 2026'!$B$1669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'MAYO 2026'!$B$1671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2026'!$B$403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2026'!$C$403:$K$403</c:f>
              <c:numCache>
                <c:formatCode>#,##0</c:formatCode>
                <c:ptCount val="9"/>
                <c:pt idx="0">
                  <c:v>137216</c:v>
                </c:pt>
                <c:pt idx="1">
                  <c:v>241767</c:v>
                </c:pt>
                <c:pt idx="2">
                  <c:v>247512</c:v>
                </c:pt>
                <c:pt idx="3">
                  <c:v>88663</c:v>
                </c:pt>
                <c:pt idx="4">
                  <c:v>251663</c:v>
                </c:pt>
                <c:pt idx="5">
                  <c:v>147890</c:v>
                </c:pt>
                <c:pt idx="6">
                  <c:v>86384</c:v>
                </c:pt>
                <c:pt idx="7">
                  <c:v>170704</c:v>
                </c:pt>
                <c:pt idx="8">
                  <c:v>52082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'MAYO 2026'!$B$404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'MAYO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2026'!$C$404:$K$404</c:f>
              <c:numCache>
                <c:formatCode>#,##0</c:formatCode>
                <c:ptCount val="9"/>
                <c:pt idx="0">
                  <c:v>126252</c:v>
                </c:pt>
                <c:pt idx="1">
                  <c:v>212355</c:v>
                </c:pt>
                <c:pt idx="2">
                  <c:v>226255</c:v>
                </c:pt>
                <c:pt idx="3">
                  <c:v>66363</c:v>
                </c:pt>
                <c:pt idx="4">
                  <c:v>226908</c:v>
                </c:pt>
                <c:pt idx="5">
                  <c:v>150846</c:v>
                </c:pt>
                <c:pt idx="6">
                  <c:v>80174</c:v>
                </c:pt>
                <c:pt idx="7">
                  <c:v>169324</c:v>
                </c:pt>
                <c:pt idx="8">
                  <c:v>61428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2026'!$B$420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2026'!$C$419:$H$419</c15:sqref>
                  </c15:fullRef>
                </c:ext>
              </c:extLst>
              <c:f>('MAYO 2026'!$C$419,'MAYO 2026'!$E$419,'MAYO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2026'!$C$420:$H$420</c15:sqref>
                  </c15:fullRef>
                </c:ext>
              </c:extLst>
              <c:f>('MAYO 2026'!$C$420,'MAYO 2026'!$E$420,'MAYO 2026'!$G$420)</c:f>
              <c:numCache>
                <c:formatCode>#,##0</c:formatCode>
                <c:ptCount val="3"/>
                <c:pt idx="0">
                  <c:v>2395560</c:v>
                </c:pt>
                <c:pt idx="1">
                  <c:v>760693</c:v>
                </c:pt>
                <c:pt idx="2">
                  <c:v>3156253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'MAYO 2026'!$B$421</c:f>
              <c:strCache>
                <c:ptCount val="1"/>
                <c:pt idx="0">
                  <c:v>ENERO - MAYO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2026'!$C$419:$H$419</c15:sqref>
                  </c15:fullRef>
                </c:ext>
              </c:extLst>
              <c:f>('MAYO 2026'!$C$419,'MAYO 2026'!$E$419,'MAYO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2026'!$C$421:$H$421</c15:sqref>
                  </c15:fullRef>
                </c:ext>
              </c:extLst>
              <c:f>('MAYO 2026'!$C$421,'MAYO 2026'!$E$421,'MAYO 2026'!$G$421)</c:f>
              <c:numCache>
                <c:formatCode>#,##0</c:formatCode>
                <c:ptCount val="3"/>
                <c:pt idx="0">
                  <c:v>2314103</c:v>
                </c:pt>
                <c:pt idx="1">
                  <c:v>700553</c:v>
                </c:pt>
                <c:pt idx="2">
                  <c:v>3014656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1842</xdr:row>
      <xdr:rowOff>121104</xdr:rowOff>
    </xdr:from>
    <xdr:to>
      <xdr:col>11</xdr:col>
      <xdr:colOff>277133</xdr:colOff>
      <xdr:row>1861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975179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12</xdr:col>
      <xdr:colOff>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11339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11339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0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11339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7</xdr:col>
      <xdr:colOff>975178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11339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0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0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11339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22678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11339</xdr:colOff>
      <xdr:row>867</xdr:row>
      <xdr:rowOff>317499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7</xdr:col>
      <xdr:colOff>963839</xdr:colOff>
      <xdr:row>992</xdr:row>
      <xdr:rowOff>317499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11339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27513</xdr:colOff>
      <xdr:row>267</xdr:row>
      <xdr:rowOff>19294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5396B1-0F07-FF04-4ACD-501FEA242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797460" y="44030081"/>
          <a:ext cx="8876545" cy="66330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76286</xdr:colOff>
      <xdr:row>290</xdr:row>
      <xdr:rowOff>297654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A5EE44-A1D3-4C5D-0D70-714354187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797460" y="51588629"/>
          <a:ext cx="8925318" cy="659644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46089</xdr:rowOff>
    </xdr:from>
    <xdr:to>
      <xdr:col>11</xdr:col>
      <xdr:colOff>94575</xdr:colOff>
      <xdr:row>307</xdr:row>
      <xdr:rowOff>301527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87D6A-242D-79C4-2C27-EC8C7001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97460" y="58248448"/>
          <a:ext cx="8943607" cy="52944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21417</xdr:colOff>
      <xdr:row>326</xdr:row>
      <xdr:rowOff>10973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7A8F08-B376-2169-0E76-03EDDB7C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7460" y="63871270"/>
          <a:ext cx="8870449" cy="53649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33913</xdr:colOff>
      <xdr:row>441</xdr:row>
      <xdr:rowOff>28833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C49933-772F-7EC5-1FA0-C0457146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2903" y="102578105"/>
          <a:ext cx="11540728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46106</xdr:colOff>
      <xdr:row>501</xdr:row>
      <xdr:rowOff>22736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707DD91-A07B-1892-3836-C4DD09316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2903" y="121474476"/>
          <a:ext cx="11552921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64396</xdr:colOff>
      <xdr:row>627</xdr:row>
      <xdr:rowOff>28833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C840B28-88A3-C05F-0F14-312A9DCB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2903" y="160695968"/>
          <a:ext cx="11571211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33913</xdr:colOff>
      <xdr:row>653</xdr:row>
      <xdr:rowOff>22736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42A3E-1020-0403-26D2-DEE1E071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2903" y="168884395"/>
          <a:ext cx="1154072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3431</xdr:colOff>
      <xdr:row>752</xdr:row>
      <xdr:rowOff>34929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A175004-7165-8B52-4057-B67AC274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2903" y="199602520"/>
          <a:ext cx="11510246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3431</xdr:colOff>
      <xdr:row>778</xdr:row>
      <xdr:rowOff>22736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FDE9604-99DB-41BB-18C7-F2053F9C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2903" y="207790948"/>
          <a:ext cx="11510246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33913</xdr:colOff>
      <xdr:row>877</xdr:row>
      <xdr:rowOff>28833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D36D867-C276-6BC7-52FA-CBD71E31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2903" y="238509073"/>
          <a:ext cx="11540728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3431</xdr:colOff>
      <xdr:row>903</xdr:row>
      <xdr:rowOff>16640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3273A5D-DEB9-C87F-D480-670204B0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2903" y="246697500"/>
          <a:ext cx="11510246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3431</xdr:colOff>
      <xdr:row>1002</xdr:row>
      <xdr:rowOff>28833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1A5E947-0B2C-342C-2F87-A4D07BED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2903" y="277415625"/>
          <a:ext cx="11510246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1019</xdr:row>
      <xdr:rowOff>314939</xdr:rowOff>
    </xdr:from>
    <xdr:to>
      <xdr:col>12</xdr:col>
      <xdr:colOff>3431</xdr:colOff>
      <xdr:row>1028</xdr:row>
      <xdr:rowOff>22735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279C261-A62B-348B-57EA-5DD270C6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2903" y="285604052"/>
          <a:ext cx="11510246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1118</xdr:row>
      <xdr:rowOff>314939</xdr:rowOff>
    </xdr:from>
    <xdr:to>
      <xdr:col>12</xdr:col>
      <xdr:colOff>15624</xdr:colOff>
      <xdr:row>1127</xdr:row>
      <xdr:rowOff>28832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D606173-2674-D465-1A06-3C7BDD705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2903" y="316322177"/>
          <a:ext cx="1152243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3431</xdr:colOff>
      <xdr:row>1153</xdr:row>
      <xdr:rowOff>22736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45D4874-D979-7897-0591-C8557CE8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2903" y="324510605"/>
          <a:ext cx="11510246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3431</xdr:colOff>
      <xdr:row>1251</xdr:row>
      <xdr:rowOff>28833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DF5062-673B-14DE-23A2-EA177D40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2903" y="355036694"/>
          <a:ext cx="11510246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3431</xdr:colOff>
      <xdr:row>1277</xdr:row>
      <xdr:rowOff>22736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655D87A9-7CF0-E890-8302-67517A83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2903" y="363225121"/>
          <a:ext cx="11510246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3431</xdr:colOff>
      <xdr:row>1375</xdr:row>
      <xdr:rowOff>28833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387EF50-C474-147C-A537-4646F379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2903" y="393751210"/>
          <a:ext cx="11510246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3431</xdr:colOff>
      <xdr:row>1401</xdr:row>
      <xdr:rowOff>22736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36FA3AC-997B-5FF3-F2CF-889A5496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2903" y="401939637"/>
          <a:ext cx="11510246" cy="254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1"/>
  <sheetViews>
    <sheetView tabSelected="1" view="pageBreakPreview" topLeftCell="A1377" zoomScale="124" zoomScaleNormal="60" zoomScaleSheetLayoutView="124" workbookViewId="0">
      <selection activeCell="G785" sqref="G785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2" t="s">
        <v>31</v>
      </c>
      <c r="C13" s="242"/>
      <c r="D13" s="242"/>
      <c r="E13" s="242"/>
      <c r="F13" s="242"/>
      <c r="G13" s="242"/>
      <c r="H13" s="242"/>
      <c r="I13" s="242"/>
      <c r="J13" s="242"/>
      <c r="K13" s="242"/>
      <c r="L13" s="86"/>
      <c r="M13" s="86"/>
    </row>
    <row r="14" spans="1:13" ht="70.5" x14ac:dyDescent="0.2">
      <c r="A14" s="74"/>
      <c r="B14" s="242" t="s">
        <v>32</v>
      </c>
      <c r="C14" s="242"/>
      <c r="D14" s="242"/>
      <c r="E14" s="242"/>
      <c r="F14" s="242"/>
      <c r="G14" s="242"/>
      <c r="H14" s="242"/>
      <c r="I14" s="242"/>
      <c r="J14" s="242"/>
      <c r="K14" s="242"/>
      <c r="L14" s="86"/>
      <c r="M14" s="86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0" t="s">
        <v>157</v>
      </c>
      <c r="G30" s="241"/>
      <c r="H30" s="241"/>
      <c r="I30" s="241"/>
      <c r="J30" s="241"/>
      <c r="K30" s="241"/>
      <c r="L30" s="87"/>
      <c r="M30" s="87"/>
    </row>
    <row r="31" spans="1:13" ht="12.75" customHeight="1" x14ac:dyDescent="0.2">
      <c r="A31" s="74"/>
      <c r="B31" s="74"/>
      <c r="C31" s="74"/>
      <c r="D31" s="74"/>
      <c r="E31" s="74"/>
      <c r="F31" s="241"/>
      <c r="G31" s="241"/>
      <c r="H31" s="241"/>
      <c r="I31" s="241"/>
      <c r="J31" s="241"/>
      <c r="K31" s="241"/>
      <c r="L31" s="87"/>
      <c r="M31" s="87"/>
    </row>
    <row r="32" spans="1:13" ht="12.75" customHeight="1" x14ac:dyDescent="0.2">
      <c r="A32" s="74"/>
      <c r="B32" s="74"/>
      <c r="C32" s="74"/>
      <c r="D32" s="74"/>
      <c r="E32" s="74"/>
      <c r="F32" s="241"/>
      <c r="G32" s="241"/>
      <c r="H32" s="241"/>
      <c r="I32" s="241"/>
      <c r="J32" s="241"/>
      <c r="K32" s="241"/>
      <c r="L32" s="87"/>
      <c r="M32" s="87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4"/>
      <c r="G75" s="84"/>
      <c r="H75" s="84"/>
      <c r="I75" s="84"/>
      <c r="J75" s="84"/>
      <c r="K75" s="84"/>
      <c r="L75" s="84"/>
      <c r="M75" s="84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"/>
      <c r="O89" s="8"/>
    </row>
    <row r="90" spans="1:15" s="9" customFormat="1" x14ac:dyDescent="0.2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"/>
      <c r="O90" s="8"/>
    </row>
    <row r="91" spans="1:15" s="9" customFormat="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"/>
      <c r="O91" s="8"/>
    </row>
    <row r="92" spans="1:15" s="9" customFormat="1" x14ac:dyDescent="0.2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"/>
      <c r="O92" s="8"/>
    </row>
    <row r="93" spans="1:15" s="9" customForma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"/>
      <c r="O93" s="8"/>
    </row>
    <row r="94" spans="1:15" s="9" customFormat="1" x14ac:dyDescent="0.2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"/>
      <c r="O94" s="8"/>
    </row>
    <row r="95" spans="1:15" s="9" customFormat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"/>
      <c r="O95" s="8"/>
    </row>
    <row r="96" spans="1:15" s="9" customFormat="1" x14ac:dyDescent="0.2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"/>
      <c r="O96" s="8"/>
    </row>
    <row r="97" spans="1:15" s="9" customFormat="1" x14ac:dyDescent="0.2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"/>
      <c r="O97" s="8"/>
    </row>
    <row r="98" spans="1:15" s="9" customFormat="1" x14ac:dyDescent="0.2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"/>
      <c r="O98" s="8"/>
    </row>
    <row r="99" spans="1:15" s="9" customForma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"/>
      <c r="O99" s="8"/>
    </row>
    <row r="100" spans="1:15" s="9" customForma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"/>
      <c r="O100" s="8"/>
    </row>
    <row r="101" spans="1:15" s="9" customForma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"/>
      <c r="O101" s="8"/>
    </row>
    <row r="102" spans="1:15" s="9" customFormat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"/>
      <c r="O102" s="8"/>
    </row>
    <row r="103" spans="1:15" s="9" customFormat="1" x14ac:dyDescent="0.2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"/>
      <c r="O103" s="8"/>
    </row>
    <row r="104" spans="1:15" s="9" customForma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"/>
      <c r="O104" s="8"/>
    </row>
    <row r="105" spans="1:15" s="9" customForma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"/>
      <c r="O105" s="8"/>
    </row>
    <row r="106" spans="1:15" s="9" customForma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"/>
      <c r="O106" s="8"/>
    </row>
    <row r="107" spans="1:15" s="9" customFormat="1" x14ac:dyDescent="0.2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"/>
      <c r="O107" s="8"/>
    </row>
    <row r="108" spans="1:15" s="9" customFormat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"/>
      <c r="O108" s="8"/>
    </row>
    <row r="109" spans="1:15" s="9" customForma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"/>
      <c r="O109" s="8"/>
    </row>
    <row r="110" spans="1:15" s="9" customForma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"/>
      <c r="O110" s="8"/>
    </row>
    <row r="111" spans="1:15" s="9" customForma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"/>
      <c r="O111" s="8"/>
    </row>
    <row r="112" spans="1:15" s="9" customFormat="1" x14ac:dyDescent="0.2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</row>
    <row r="113" spans="1:13" s="9" customFormat="1" x14ac:dyDescent="0.2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45" t="s">
        <v>125</v>
      </c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6" t="s">
        <v>126</v>
      </c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6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8" t="s">
        <v>33</v>
      </c>
      <c r="F237" s="158"/>
      <c r="G237" s="159"/>
      <c r="H237" s="158"/>
      <c r="I237" s="181">
        <v>588398</v>
      </c>
    </row>
    <row r="238" spans="1:13" ht="24.95" customHeight="1" x14ac:dyDescent="0.2">
      <c r="E238" s="160" t="s">
        <v>34</v>
      </c>
      <c r="F238" s="160"/>
      <c r="G238" s="161"/>
      <c r="H238" s="160"/>
      <c r="I238" s="180">
        <v>243614</v>
      </c>
    </row>
    <row r="239" spans="1:13" ht="24.95" customHeight="1" x14ac:dyDescent="0.2">
      <c r="E239" s="162" t="s">
        <v>0</v>
      </c>
      <c r="F239" s="162"/>
      <c r="G239" s="163"/>
      <c r="H239" s="162"/>
      <c r="I239" s="184">
        <v>832012</v>
      </c>
    </row>
    <row r="240" spans="1:13" ht="24.95" customHeight="1" x14ac:dyDescent="0.2">
      <c r="E240" s="160" t="s">
        <v>45</v>
      </c>
      <c r="F240" s="160"/>
      <c r="G240" s="161"/>
      <c r="H240" s="160"/>
      <c r="I240" s="180">
        <v>960994</v>
      </c>
    </row>
    <row r="241" spans="2:15" ht="24.95" customHeight="1" x14ac:dyDescent="0.2">
      <c r="E241" s="160" t="s">
        <v>46</v>
      </c>
      <c r="F241" s="160"/>
      <c r="G241" s="161"/>
      <c r="H241" s="160"/>
      <c r="I241" s="180">
        <v>358911</v>
      </c>
    </row>
    <row r="242" spans="2:15" ht="24.95" customHeight="1" x14ac:dyDescent="0.2">
      <c r="E242" s="162" t="s">
        <v>1</v>
      </c>
      <c r="F242" s="162"/>
      <c r="G242" s="163"/>
      <c r="H242" s="162"/>
      <c r="I242" s="184">
        <v>1319905</v>
      </c>
    </row>
    <row r="243" spans="2:15" ht="24.95" customHeight="1" x14ac:dyDescent="0.2">
      <c r="E243" s="162" t="s">
        <v>2</v>
      </c>
      <c r="F243" s="162"/>
      <c r="G243" s="163"/>
      <c r="H243" s="162"/>
      <c r="I243" s="182">
        <v>0.26873825649999999</v>
      </c>
    </row>
    <row r="244" spans="2:15" ht="24.95" customHeight="1" x14ac:dyDescent="0.2">
      <c r="E244" s="164" t="s">
        <v>3</v>
      </c>
      <c r="F244" s="164"/>
      <c r="G244" s="165"/>
      <c r="H244" s="164"/>
      <c r="I244" s="183">
        <v>1.5864013980567999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36" t="s">
        <v>149</v>
      </c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7" t="s">
        <v>113</v>
      </c>
      <c r="D330" s="97" t="s">
        <v>5</v>
      </c>
      <c r="E330" s="97" t="s">
        <v>6</v>
      </c>
      <c r="F330" s="97" t="s">
        <v>7</v>
      </c>
      <c r="G330" s="97" t="s">
        <v>8</v>
      </c>
      <c r="H330" s="97" t="s">
        <v>9</v>
      </c>
      <c r="I330" s="97" t="s">
        <v>10</v>
      </c>
      <c r="J330" s="97" t="s">
        <v>11</v>
      </c>
      <c r="K330" s="97" t="s">
        <v>12</v>
      </c>
      <c r="L330" s="97" t="s">
        <v>14</v>
      </c>
      <c r="N330" s="20"/>
    </row>
    <row r="331" spans="2:15" ht="24.95" customHeight="1" x14ac:dyDescent="0.2">
      <c r="B331" s="72" t="s">
        <v>4</v>
      </c>
      <c r="C331" s="193">
        <v>81028</v>
      </c>
      <c r="D331" s="193">
        <v>142466</v>
      </c>
      <c r="E331" s="193">
        <v>149890</v>
      </c>
      <c r="F331" s="193">
        <v>42451</v>
      </c>
      <c r="G331" s="193">
        <v>144398</v>
      </c>
      <c r="H331" s="193">
        <v>92087</v>
      </c>
      <c r="I331" s="193">
        <v>43796</v>
      </c>
      <c r="J331" s="193">
        <v>97935</v>
      </c>
      <c r="K331" s="193">
        <v>37961</v>
      </c>
      <c r="L331" s="193">
        <v>832012</v>
      </c>
      <c r="N331" s="20"/>
      <c r="O331" s="20"/>
    </row>
    <row r="332" spans="2:15" ht="24.95" customHeight="1" x14ac:dyDescent="0.2">
      <c r="B332" s="66" t="s">
        <v>33</v>
      </c>
      <c r="C332" s="189">
        <v>69846</v>
      </c>
      <c r="D332" s="189">
        <v>85547</v>
      </c>
      <c r="E332" s="189">
        <v>87873</v>
      </c>
      <c r="F332" s="189">
        <v>28708</v>
      </c>
      <c r="G332" s="189">
        <v>94498</v>
      </c>
      <c r="H332" s="189">
        <v>75559</v>
      </c>
      <c r="I332" s="189">
        <v>38755</v>
      </c>
      <c r="J332" s="189">
        <v>75782</v>
      </c>
      <c r="K332" s="189">
        <v>31830</v>
      </c>
      <c r="L332" s="190">
        <v>588398</v>
      </c>
      <c r="M332" s="20"/>
      <c r="N332" s="20"/>
      <c r="O332" s="20"/>
    </row>
    <row r="333" spans="2:15" ht="24.95" customHeight="1" x14ac:dyDescent="0.2">
      <c r="B333" s="67" t="s">
        <v>34</v>
      </c>
      <c r="C333" s="191">
        <v>11182</v>
      </c>
      <c r="D333" s="191">
        <v>56919</v>
      </c>
      <c r="E333" s="191">
        <v>62017</v>
      </c>
      <c r="F333" s="191">
        <v>13743</v>
      </c>
      <c r="G333" s="191">
        <v>49900</v>
      </c>
      <c r="H333" s="191">
        <v>16528</v>
      </c>
      <c r="I333" s="191">
        <v>5041</v>
      </c>
      <c r="J333" s="191">
        <v>22153</v>
      </c>
      <c r="K333" s="191">
        <v>6131</v>
      </c>
      <c r="L333" s="192">
        <v>243614</v>
      </c>
      <c r="M333" s="20"/>
      <c r="N333" s="20"/>
      <c r="O333" s="20"/>
    </row>
    <row r="334" spans="2:15" ht="24.95" customHeight="1" x14ac:dyDescent="0.2">
      <c r="B334" s="72" t="s">
        <v>73</v>
      </c>
      <c r="C334" s="194">
        <v>126252</v>
      </c>
      <c r="D334" s="194">
        <v>212355</v>
      </c>
      <c r="E334" s="194">
        <v>226255</v>
      </c>
      <c r="F334" s="194">
        <v>66363</v>
      </c>
      <c r="G334" s="194">
        <v>226908</v>
      </c>
      <c r="H334" s="194">
        <v>150846</v>
      </c>
      <c r="I334" s="194">
        <v>80174</v>
      </c>
      <c r="J334" s="194">
        <v>169324</v>
      </c>
      <c r="K334" s="194">
        <v>61428</v>
      </c>
      <c r="L334" s="194">
        <v>1319905</v>
      </c>
      <c r="M334" s="20"/>
    </row>
    <row r="335" spans="2:15" ht="24.95" customHeight="1" x14ac:dyDescent="0.2">
      <c r="B335" s="66" t="s">
        <v>55</v>
      </c>
      <c r="C335" s="189">
        <v>109965</v>
      </c>
      <c r="D335" s="189">
        <v>135351</v>
      </c>
      <c r="E335" s="189">
        <v>143152</v>
      </c>
      <c r="F335" s="189">
        <v>49952</v>
      </c>
      <c r="G335" s="189">
        <v>148820</v>
      </c>
      <c r="H335" s="189">
        <v>123584</v>
      </c>
      <c r="I335" s="189">
        <v>71626</v>
      </c>
      <c r="J335" s="189">
        <v>125593</v>
      </c>
      <c r="K335" s="189">
        <v>52951</v>
      </c>
      <c r="L335" s="190">
        <v>960994</v>
      </c>
      <c r="M335" s="20"/>
    </row>
    <row r="336" spans="2:15" ht="24.95" customHeight="1" x14ac:dyDescent="0.2">
      <c r="B336" s="67" t="s">
        <v>56</v>
      </c>
      <c r="C336" s="191">
        <v>16287</v>
      </c>
      <c r="D336" s="191">
        <v>77004</v>
      </c>
      <c r="E336" s="191">
        <v>83103</v>
      </c>
      <c r="F336" s="191">
        <v>16411</v>
      </c>
      <c r="G336" s="191">
        <v>78088</v>
      </c>
      <c r="H336" s="191">
        <v>27262</v>
      </c>
      <c r="I336" s="191">
        <v>8548</v>
      </c>
      <c r="J336" s="191">
        <v>43731</v>
      </c>
      <c r="K336" s="191">
        <v>8477</v>
      </c>
      <c r="L336" s="192">
        <v>358911</v>
      </c>
      <c r="M336" s="20"/>
    </row>
    <row r="337" spans="2:15" ht="24.95" customHeight="1" x14ac:dyDescent="0.2">
      <c r="B337" s="72" t="s">
        <v>88</v>
      </c>
      <c r="C337" s="195">
        <v>0.1898300855</v>
      </c>
      <c r="D337" s="195">
        <v>0.26534021260000001</v>
      </c>
      <c r="E337" s="195">
        <v>0.27840298260000002</v>
      </c>
      <c r="F337" s="195">
        <v>0.28366102479999999</v>
      </c>
      <c r="G337" s="195">
        <v>0.32914505760000001</v>
      </c>
      <c r="H337" s="195">
        <v>0.2887406072</v>
      </c>
      <c r="I337" s="195">
        <v>0.1674469891</v>
      </c>
      <c r="J337" s="195">
        <v>0.36853467680000002</v>
      </c>
      <c r="K337" s="195">
        <v>0.24631342940000001</v>
      </c>
      <c r="L337" s="195">
        <v>0.26873825649999999</v>
      </c>
      <c r="M337" s="20"/>
    </row>
    <row r="338" spans="2:15" ht="24.95" customHeight="1" x14ac:dyDescent="0.2">
      <c r="B338" s="73" t="s">
        <v>3</v>
      </c>
      <c r="C338" s="196">
        <v>1.5581280544997</v>
      </c>
      <c r="D338" s="196">
        <v>1.4905661701738999</v>
      </c>
      <c r="E338" s="196">
        <v>1.5094736139836</v>
      </c>
      <c r="F338" s="196">
        <v>1.563284728275</v>
      </c>
      <c r="G338" s="196">
        <v>1.5714068061885</v>
      </c>
      <c r="H338" s="196">
        <v>1.638081379565</v>
      </c>
      <c r="I338" s="196">
        <v>1.8306238012603999</v>
      </c>
      <c r="J338" s="196">
        <v>1.7289426660539999</v>
      </c>
      <c r="K338" s="196">
        <v>1.6181870867468999</v>
      </c>
      <c r="L338" s="196">
        <v>1.5864013980567999</v>
      </c>
      <c r="M338" s="20"/>
    </row>
    <row r="339" spans="2:15" ht="24.95" customHeight="1" x14ac:dyDescent="0.2">
      <c r="B339" s="66" t="s">
        <v>57</v>
      </c>
      <c r="C339" s="185">
        <v>1.5743922343440999</v>
      </c>
      <c r="D339" s="185">
        <v>1.5821828936140001</v>
      </c>
      <c r="E339" s="185">
        <v>1.6290783289520001</v>
      </c>
      <c r="F339" s="185">
        <v>1.7400027866797001</v>
      </c>
      <c r="G339" s="185">
        <v>1.5748481449342999</v>
      </c>
      <c r="H339" s="185">
        <v>1.6355960242989001</v>
      </c>
      <c r="I339" s="185">
        <v>1.8481744291058999</v>
      </c>
      <c r="J339" s="185">
        <v>1.6572932886437</v>
      </c>
      <c r="K339" s="185">
        <v>1.6635563933396</v>
      </c>
      <c r="L339" s="186">
        <v>1.6332380463564</v>
      </c>
      <c r="M339" s="20"/>
      <c r="N339" s="20"/>
      <c r="O339" s="20"/>
    </row>
    <row r="340" spans="2:15" ht="24.95" customHeight="1" x14ac:dyDescent="0.2">
      <c r="B340" s="67" t="s">
        <v>87</v>
      </c>
      <c r="C340" s="187">
        <v>1.4565372920766</v>
      </c>
      <c r="D340" s="187">
        <v>1.3528698677066999</v>
      </c>
      <c r="E340" s="187">
        <v>1.3400035474144001</v>
      </c>
      <c r="F340" s="187">
        <v>1.1941351960997999</v>
      </c>
      <c r="G340" s="187">
        <v>1.5648897795590999</v>
      </c>
      <c r="H340" s="187">
        <v>1.6494433688287</v>
      </c>
      <c r="I340" s="187">
        <v>1.6956952985519</v>
      </c>
      <c r="J340" s="187">
        <v>1.9740441475195001</v>
      </c>
      <c r="K340" s="187">
        <v>1.3826455716849</v>
      </c>
      <c r="L340" s="188">
        <v>1.4732773978507001</v>
      </c>
      <c r="M340" s="20"/>
      <c r="N340" s="20"/>
      <c r="O340" s="20"/>
    </row>
    <row r="341" spans="2:15" ht="24.95" customHeight="1" x14ac:dyDescent="0.2">
      <c r="B341" s="2"/>
      <c r="C341" s="156"/>
      <c r="D341" s="156"/>
      <c r="E341" s="156"/>
      <c r="F341" s="157"/>
      <c r="G341" s="157"/>
      <c r="H341" s="156"/>
      <c r="I341" s="156"/>
      <c r="J341" s="156"/>
      <c r="K341" s="156"/>
      <c r="L341" s="156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16" t="s">
        <v>159</v>
      </c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19" t="s">
        <v>13</v>
      </c>
      <c r="C356" s="219"/>
      <c r="D356" s="219"/>
      <c r="E356" s="219"/>
      <c r="F356" s="219"/>
      <c r="G356" s="219"/>
      <c r="H356" s="219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243" t="s">
        <v>51</v>
      </c>
      <c r="D357" s="243"/>
      <c r="E357" s="243" t="s">
        <v>50</v>
      </c>
      <c r="F357" s="243"/>
      <c r="G357" s="243" t="s">
        <v>0</v>
      </c>
      <c r="H357" s="243"/>
    </row>
    <row r="358" spans="2:15" ht="24.95" customHeight="1" x14ac:dyDescent="0.2">
      <c r="B358" s="197" t="s">
        <v>160</v>
      </c>
      <c r="C358" s="227">
        <v>614863</v>
      </c>
      <c r="D358" s="227"/>
      <c r="E358" s="227">
        <v>293629</v>
      </c>
      <c r="F358" s="227"/>
      <c r="G358" s="221">
        <v>908492</v>
      </c>
      <c r="H358" s="221"/>
    </row>
    <row r="359" spans="2:15" ht="24.95" customHeight="1" x14ac:dyDescent="0.2">
      <c r="B359" s="197" t="s">
        <v>157</v>
      </c>
      <c r="C359" s="225">
        <v>588398</v>
      </c>
      <c r="D359" s="225"/>
      <c r="E359" s="225">
        <v>243614</v>
      </c>
      <c r="F359" s="225"/>
      <c r="G359" s="221">
        <v>832012</v>
      </c>
      <c r="H359" s="221"/>
    </row>
    <row r="360" spans="2:15" ht="24.95" customHeight="1" x14ac:dyDescent="0.2">
      <c r="B360" s="69" t="s">
        <v>43</v>
      </c>
      <c r="C360" s="244">
        <f>(C359-C358)/C358</f>
        <v>-4.3042108567274334E-2</v>
      </c>
      <c r="D360" s="244"/>
      <c r="E360" s="230">
        <f>(E359-E358)/E358</f>
        <v>-0.17033399289579707</v>
      </c>
      <c r="F360" s="230"/>
      <c r="G360" s="244">
        <f>(G359-G358)/G358</f>
        <v>-8.4183460063489826E-2</v>
      </c>
      <c r="H360" s="244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19" t="s">
        <v>37</v>
      </c>
      <c r="C371" s="219"/>
      <c r="D371" s="219"/>
      <c r="E371" s="219"/>
      <c r="F371" s="219"/>
      <c r="G371" s="219"/>
      <c r="H371" s="219"/>
      <c r="I371" s="219"/>
      <c r="J371" s="219"/>
      <c r="K371" s="219"/>
      <c r="L371" s="219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97" t="s">
        <v>160</v>
      </c>
      <c r="C373" s="201">
        <v>89994</v>
      </c>
      <c r="D373" s="201">
        <v>170241</v>
      </c>
      <c r="E373" s="201">
        <v>174181</v>
      </c>
      <c r="F373" s="201">
        <v>56037</v>
      </c>
      <c r="G373" s="201">
        <v>147212</v>
      </c>
      <c r="H373" s="201">
        <v>89173</v>
      </c>
      <c r="I373" s="201">
        <v>44135</v>
      </c>
      <c r="J373" s="201">
        <v>103428</v>
      </c>
      <c r="K373" s="201">
        <v>34091</v>
      </c>
      <c r="L373" s="199">
        <v>908492</v>
      </c>
    </row>
    <row r="374" spans="2:12" ht="24.95" customHeight="1" x14ac:dyDescent="0.2">
      <c r="B374" s="197" t="s">
        <v>157</v>
      </c>
      <c r="C374" s="201">
        <v>81028</v>
      </c>
      <c r="D374" s="201">
        <v>142466</v>
      </c>
      <c r="E374" s="201">
        <v>149890</v>
      </c>
      <c r="F374" s="201">
        <v>42451</v>
      </c>
      <c r="G374" s="201">
        <v>144398</v>
      </c>
      <c r="H374" s="201">
        <v>92087</v>
      </c>
      <c r="I374" s="201">
        <v>43796</v>
      </c>
      <c r="J374" s="201">
        <v>97935</v>
      </c>
      <c r="K374" s="201">
        <v>37961</v>
      </c>
      <c r="L374" s="199">
        <v>832012</v>
      </c>
    </row>
    <row r="375" spans="2:12" ht="24.95" customHeight="1" x14ac:dyDescent="0.2">
      <c r="B375" s="69" t="s">
        <v>43</v>
      </c>
      <c r="C375" s="168">
        <f t="shared" ref="C375:L375" si="0">(C374-C373)/C373</f>
        <v>-9.9628864146498658E-2</v>
      </c>
      <c r="D375" s="168">
        <f t="shared" si="0"/>
        <v>-0.16315106231753806</v>
      </c>
      <c r="E375" s="168">
        <f t="shared" si="0"/>
        <v>-0.13945837950178264</v>
      </c>
      <c r="F375" s="168">
        <f t="shared" si="0"/>
        <v>-0.24244695469065081</v>
      </c>
      <c r="G375" s="168">
        <f t="shared" si="0"/>
        <v>-1.9115289514441757E-2</v>
      </c>
      <c r="H375" s="168">
        <f t="shared" si="0"/>
        <v>3.2678052773821673E-2</v>
      </c>
      <c r="I375" s="168">
        <f t="shared" si="0"/>
        <v>-7.6809788149994332E-3</v>
      </c>
      <c r="J375" s="168">
        <f t="shared" si="0"/>
        <v>-5.310940944425107E-2</v>
      </c>
      <c r="K375" s="168">
        <f t="shared" si="0"/>
        <v>0.11351969728080726</v>
      </c>
      <c r="L375" s="168">
        <f t="shared" si="0"/>
        <v>-8.4183460063489826E-2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1"/>
      <c r="C379" s="231"/>
      <c r="D379" s="231"/>
      <c r="E379" s="231"/>
      <c r="F379" s="231"/>
      <c r="G379" s="231"/>
      <c r="H379" s="231"/>
      <c r="I379" s="231"/>
      <c r="J379" s="231"/>
      <c r="K379" s="231"/>
      <c r="L379" s="231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2" t="s">
        <v>15</v>
      </c>
      <c r="C386" s="232"/>
      <c r="D386" s="232"/>
      <c r="E386" s="232"/>
      <c r="F386" s="232"/>
      <c r="G386" s="232"/>
      <c r="H386" s="232"/>
      <c r="I386" s="232"/>
      <c r="J386" s="232"/>
    </row>
    <row r="387" spans="2:12" ht="24.95" customHeight="1" x14ac:dyDescent="0.2">
      <c r="B387" s="71" t="s">
        <v>35</v>
      </c>
      <c r="C387" s="259" t="s">
        <v>40</v>
      </c>
      <c r="D387" s="259"/>
      <c r="E387" s="259" t="s">
        <v>41</v>
      </c>
      <c r="F387" s="259"/>
      <c r="G387" s="259" t="s">
        <v>42</v>
      </c>
      <c r="H387" s="259"/>
      <c r="I387" s="217" t="s">
        <v>89</v>
      </c>
      <c r="J387" s="217"/>
      <c r="L387" s="29"/>
    </row>
    <row r="388" spans="2:12" ht="24.95" customHeight="1" x14ac:dyDescent="0.2">
      <c r="B388" s="197" t="s">
        <v>160</v>
      </c>
      <c r="C388" s="227">
        <v>1023855</v>
      </c>
      <c r="D388" s="227"/>
      <c r="E388" s="227">
        <v>400026</v>
      </c>
      <c r="F388" s="227"/>
      <c r="G388" s="221">
        <v>1423881</v>
      </c>
      <c r="H388" s="221"/>
      <c r="I388" s="223">
        <v>0.28065786580000002</v>
      </c>
      <c r="J388" s="224"/>
    </row>
    <row r="389" spans="2:12" ht="24.95" customHeight="1" x14ac:dyDescent="0.2">
      <c r="B389" s="197" t="s">
        <v>157</v>
      </c>
      <c r="C389" s="225">
        <v>960994</v>
      </c>
      <c r="D389" s="225"/>
      <c r="E389" s="225">
        <v>358911</v>
      </c>
      <c r="F389" s="225"/>
      <c r="G389" s="238">
        <v>1319905</v>
      </c>
      <c r="H389" s="238"/>
      <c r="I389" s="222">
        <v>0.26873825649999999</v>
      </c>
      <c r="J389" s="260"/>
    </row>
    <row r="390" spans="2:12" ht="24.95" customHeight="1" x14ac:dyDescent="0.2">
      <c r="B390" s="75" t="s">
        <v>43</v>
      </c>
      <c r="C390" s="256">
        <f>(C389-C388)/C388</f>
        <v>-6.1396389137133675E-2</v>
      </c>
      <c r="D390" s="256"/>
      <c r="E390" s="256">
        <f>(E389-E388)/E388</f>
        <v>-0.10278081924674896</v>
      </c>
      <c r="F390" s="256"/>
      <c r="G390" s="257">
        <f>(G389-G388)/G388</f>
        <v>-7.3022956272328937E-2</v>
      </c>
      <c r="H390" s="257"/>
      <c r="I390" s="257">
        <f>(I389-I388)/I388</f>
        <v>-4.247024848572771E-2</v>
      </c>
      <c r="J390" s="257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2" t="s">
        <v>38</v>
      </c>
      <c r="C401" s="232"/>
      <c r="D401" s="232"/>
      <c r="E401" s="232"/>
      <c r="F401" s="232"/>
      <c r="G401" s="232"/>
      <c r="H401" s="232"/>
      <c r="I401" s="232"/>
      <c r="J401" s="232"/>
      <c r="K401" s="232"/>
      <c r="L401" s="232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97" t="s">
        <v>160</v>
      </c>
      <c r="C403" s="201">
        <v>137216</v>
      </c>
      <c r="D403" s="201">
        <v>241767</v>
      </c>
      <c r="E403" s="201">
        <v>247512</v>
      </c>
      <c r="F403" s="201">
        <v>88663</v>
      </c>
      <c r="G403" s="201">
        <v>251663</v>
      </c>
      <c r="H403" s="201">
        <v>147890</v>
      </c>
      <c r="I403" s="201">
        <v>86384</v>
      </c>
      <c r="J403" s="201">
        <v>170704</v>
      </c>
      <c r="K403" s="201">
        <v>52082</v>
      </c>
      <c r="L403" s="199">
        <v>1423881</v>
      </c>
    </row>
    <row r="404" spans="2:15" ht="24.95" customHeight="1" x14ac:dyDescent="0.2">
      <c r="B404" s="197" t="s">
        <v>157</v>
      </c>
      <c r="C404" s="200">
        <v>126252</v>
      </c>
      <c r="D404" s="200">
        <v>212355</v>
      </c>
      <c r="E404" s="200">
        <v>226255</v>
      </c>
      <c r="F404" s="200">
        <v>66363</v>
      </c>
      <c r="G404" s="200">
        <v>226908</v>
      </c>
      <c r="H404" s="200">
        <v>150846</v>
      </c>
      <c r="I404" s="200">
        <v>80174</v>
      </c>
      <c r="J404" s="200">
        <v>169324</v>
      </c>
      <c r="K404" s="200">
        <v>61428</v>
      </c>
      <c r="L404" s="202">
        <v>1319905</v>
      </c>
    </row>
    <row r="405" spans="2:15" ht="24.95" customHeight="1" x14ac:dyDescent="0.2">
      <c r="B405" s="75" t="s">
        <v>43</v>
      </c>
      <c r="C405" s="169">
        <f t="shared" ref="C405:L405" si="1">(C404-C403)/C403</f>
        <v>-7.9903218283582086E-2</v>
      </c>
      <c r="D405" s="169">
        <f t="shared" si="1"/>
        <v>-0.12165432006849571</v>
      </c>
      <c r="E405" s="169">
        <f t="shared" si="1"/>
        <v>-8.5882704676944963E-2</v>
      </c>
      <c r="F405" s="169">
        <f t="shared" si="1"/>
        <v>-0.25151416036001489</v>
      </c>
      <c r="G405" s="169">
        <f t="shared" si="1"/>
        <v>-9.8365671552830575E-2</v>
      </c>
      <c r="H405" s="169">
        <f t="shared" si="1"/>
        <v>1.9987828791669483E-2</v>
      </c>
      <c r="I405" s="169">
        <f t="shared" si="1"/>
        <v>-7.1888312650490838E-2</v>
      </c>
      <c r="J405" s="169">
        <f t="shared" si="1"/>
        <v>-8.0841690880119974E-3</v>
      </c>
      <c r="K405" s="169">
        <f t="shared" si="1"/>
        <v>0.17944779386352291</v>
      </c>
      <c r="L405" s="169">
        <f t="shared" si="1"/>
        <v>-7.3022956272328937E-2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1"/>
      <c r="C408" s="231"/>
      <c r="D408" s="231"/>
      <c r="E408" s="231"/>
      <c r="F408" s="231"/>
      <c r="G408" s="231"/>
      <c r="H408" s="231"/>
      <c r="I408" s="231"/>
      <c r="J408" s="231"/>
      <c r="K408" s="231"/>
      <c r="L408" s="231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16" t="s">
        <v>161</v>
      </c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46" t="s">
        <v>13</v>
      </c>
      <c r="C418" s="246"/>
      <c r="D418" s="246"/>
      <c r="E418" s="246"/>
      <c r="F418" s="246"/>
      <c r="G418" s="246"/>
      <c r="H418" s="246"/>
      <c r="I418" s="247"/>
      <c r="J418" s="247"/>
      <c r="K418" s="247"/>
      <c r="L418" s="247"/>
      <c r="M418" s="247"/>
      <c r="N418" s="247"/>
    </row>
    <row r="419" spans="2:14" ht="24.95" customHeight="1" x14ac:dyDescent="0.2">
      <c r="B419" s="69" t="s">
        <v>35</v>
      </c>
      <c r="C419" s="233" t="s">
        <v>51</v>
      </c>
      <c r="D419" s="233"/>
      <c r="E419" s="233" t="s">
        <v>50</v>
      </c>
      <c r="F419" s="233"/>
      <c r="G419" s="233" t="s">
        <v>0</v>
      </c>
      <c r="H419" s="233"/>
    </row>
    <row r="420" spans="2:14" ht="24.95" customHeight="1" x14ac:dyDescent="0.2">
      <c r="B420" s="197" t="s">
        <v>162</v>
      </c>
      <c r="C420" s="227">
        <v>2395560</v>
      </c>
      <c r="D420" s="227"/>
      <c r="E420" s="227">
        <v>760693</v>
      </c>
      <c r="F420" s="227"/>
      <c r="G420" s="221">
        <v>3156253</v>
      </c>
      <c r="H420" s="221"/>
    </row>
    <row r="421" spans="2:14" ht="24.95" customHeight="1" x14ac:dyDescent="0.2">
      <c r="B421" s="197" t="s">
        <v>158</v>
      </c>
      <c r="C421" s="225">
        <v>2314103</v>
      </c>
      <c r="D421" s="225"/>
      <c r="E421" s="225">
        <v>700553</v>
      </c>
      <c r="F421" s="225"/>
      <c r="G421" s="221">
        <v>3014656</v>
      </c>
      <c r="H421" s="221"/>
    </row>
    <row r="422" spans="2:14" ht="24.95" customHeight="1" x14ac:dyDescent="0.2">
      <c r="B422" s="78" t="s">
        <v>43</v>
      </c>
      <c r="C422" s="288">
        <f>(C421-C420)/C420</f>
        <v>-3.4003322813872333E-2</v>
      </c>
      <c r="D422" s="288"/>
      <c r="E422" s="288">
        <f>(E421-E420)/E420</f>
        <v>-7.9059489176316861E-2</v>
      </c>
      <c r="F422" s="288"/>
      <c r="G422" s="230">
        <f>(G421-G420)/G420</f>
        <v>-4.4862373200120521E-2</v>
      </c>
      <c r="H422" s="230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58" t="s">
        <v>37</v>
      </c>
      <c r="C444" s="258"/>
      <c r="D444" s="258"/>
      <c r="E444" s="258"/>
      <c r="F444" s="258"/>
      <c r="G444" s="258"/>
      <c r="H444" s="258"/>
      <c r="I444" s="258"/>
      <c r="J444" s="258"/>
      <c r="K444" s="258"/>
      <c r="L444" s="258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97" t="s">
        <v>162</v>
      </c>
      <c r="C446" s="198">
        <v>316196</v>
      </c>
      <c r="D446" s="198">
        <v>556494</v>
      </c>
      <c r="E446" s="198">
        <v>502658</v>
      </c>
      <c r="F446" s="198">
        <v>153654</v>
      </c>
      <c r="G446" s="198">
        <v>570459</v>
      </c>
      <c r="H446" s="198">
        <v>373907</v>
      </c>
      <c r="I446" s="198">
        <v>160548</v>
      </c>
      <c r="J446" s="198">
        <v>395255</v>
      </c>
      <c r="K446" s="198">
        <v>127082</v>
      </c>
      <c r="L446" s="203">
        <v>3156253</v>
      </c>
    </row>
    <row r="447" spans="2:12" ht="24.95" customHeight="1" x14ac:dyDescent="0.2">
      <c r="B447" s="197" t="s">
        <v>158</v>
      </c>
      <c r="C447" s="201">
        <v>293190</v>
      </c>
      <c r="D447" s="201">
        <v>523059</v>
      </c>
      <c r="E447" s="201">
        <v>474059</v>
      </c>
      <c r="F447" s="201">
        <v>142006</v>
      </c>
      <c r="G447" s="201">
        <v>542605</v>
      </c>
      <c r="H447" s="201">
        <v>367459</v>
      </c>
      <c r="I447" s="201">
        <v>161849</v>
      </c>
      <c r="J447" s="201">
        <v>381771</v>
      </c>
      <c r="K447" s="201">
        <v>128658</v>
      </c>
      <c r="L447" s="199">
        <v>3014656</v>
      </c>
    </row>
    <row r="448" spans="2:12" ht="24.95" customHeight="1" x14ac:dyDescent="0.2">
      <c r="B448" s="78" t="s">
        <v>43</v>
      </c>
      <c r="C448" s="168">
        <f t="shared" ref="C448:L448" si="2">(C447-C446)/C446</f>
        <v>-7.2758668673860522E-2</v>
      </c>
      <c r="D448" s="168">
        <f t="shared" si="2"/>
        <v>-6.0081510312779654E-2</v>
      </c>
      <c r="E448" s="168">
        <f t="shared" si="2"/>
        <v>-5.6895543291860473E-2</v>
      </c>
      <c r="F448" s="168">
        <f t="shared" si="2"/>
        <v>-7.5806682546500581E-2</v>
      </c>
      <c r="G448" s="168">
        <f t="shared" si="2"/>
        <v>-4.8827347802383694E-2</v>
      </c>
      <c r="H448" s="168">
        <f t="shared" si="2"/>
        <v>-1.7244929888983088E-2</v>
      </c>
      <c r="I448" s="168">
        <f t="shared" si="2"/>
        <v>8.1034955278172262E-3</v>
      </c>
      <c r="J448" s="168">
        <f t="shared" si="2"/>
        <v>-3.411468545622446E-2</v>
      </c>
      <c r="K448" s="168">
        <f t="shared" si="2"/>
        <v>1.2401441588895359E-2</v>
      </c>
      <c r="L448" s="168">
        <f t="shared" si="2"/>
        <v>-4.4862373200120521E-2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1"/>
      <c r="C452" s="231"/>
      <c r="D452" s="231"/>
      <c r="E452" s="231"/>
      <c r="F452" s="231"/>
      <c r="G452" s="231"/>
      <c r="H452" s="231"/>
      <c r="I452" s="231"/>
      <c r="J452" s="231"/>
      <c r="K452" s="231"/>
      <c r="L452" s="231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2" t="s">
        <v>15</v>
      </c>
      <c r="C478" s="232"/>
      <c r="D478" s="232"/>
      <c r="E478" s="232"/>
      <c r="F478" s="232"/>
      <c r="G478" s="232"/>
      <c r="H478" s="232"/>
      <c r="I478" s="232"/>
      <c r="J478" s="232"/>
    </row>
    <row r="479" spans="2:13" ht="24.95" customHeight="1" x14ac:dyDescent="0.2">
      <c r="B479" s="71" t="s">
        <v>35</v>
      </c>
      <c r="C479" s="255" t="s">
        <v>40</v>
      </c>
      <c r="D479" s="255"/>
      <c r="E479" s="255" t="s">
        <v>41</v>
      </c>
      <c r="F479" s="255"/>
      <c r="G479" s="255" t="s">
        <v>42</v>
      </c>
      <c r="H479" s="255"/>
      <c r="I479" s="287" t="s">
        <v>89</v>
      </c>
      <c r="J479" s="287"/>
      <c r="L479" s="29"/>
    </row>
    <row r="480" spans="2:13" ht="24.95" customHeight="1" x14ac:dyDescent="0.2">
      <c r="B480" s="197" t="s">
        <v>162</v>
      </c>
      <c r="C480" s="227">
        <v>3914059</v>
      </c>
      <c r="D480" s="227"/>
      <c r="E480" s="227">
        <v>1096398</v>
      </c>
      <c r="F480" s="227"/>
      <c r="G480" s="221">
        <v>5010457</v>
      </c>
      <c r="H480" s="221"/>
      <c r="I480" s="228">
        <v>0.22733788234579999</v>
      </c>
      <c r="J480" s="228"/>
    </row>
    <row r="481" spans="2:12" ht="24.95" customHeight="1" x14ac:dyDescent="0.2">
      <c r="B481" s="197" t="s">
        <v>158</v>
      </c>
      <c r="C481" s="225">
        <v>3806740</v>
      </c>
      <c r="D481" s="225"/>
      <c r="E481" s="225">
        <v>1049893</v>
      </c>
      <c r="F481" s="225"/>
      <c r="G481" s="238">
        <v>4856633</v>
      </c>
      <c r="H481" s="238"/>
      <c r="I481" s="222">
        <v>0.22371101503023999</v>
      </c>
      <c r="J481" s="222"/>
    </row>
    <row r="482" spans="2:12" ht="24.95" customHeight="1" x14ac:dyDescent="0.2">
      <c r="B482" s="75" t="s">
        <v>43</v>
      </c>
      <c r="C482" s="256">
        <f>(C481-C480)/C480</f>
        <v>-2.7418850865559258E-2</v>
      </c>
      <c r="D482" s="256"/>
      <c r="E482" s="256">
        <f>(E481-E480)/E480</f>
        <v>-4.2416166392131326E-2</v>
      </c>
      <c r="F482" s="256"/>
      <c r="G482" s="257">
        <f>(G481-G480)/G480</f>
        <v>-3.0700592780259366E-2</v>
      </c>
      <c r="H482" s="257"/>
      <c r="I482" s="257">
        <f>(I481-I480)/I480</f>
        <v>-1.5953642561177865E-2</v>
      </c>
      <c r="J482" s="257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2" t="s">
        <v>38</v>
      </c>
      <c r="C504" s="232"/>
      <c r="D504" s="232"/>
      <c r="E504" s="232"/>
      <c r="F504" s="232"/>
      <c r="G504" s="232"/>
      <c r="H504" s="232"/>
      <c r="I504" s="232"/>
      <c r="J504" s="232"/>
      <c r="K504" s="232"/>
      <c r="L504" s="232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97" t="s">
        <v>162</v>
      </c>
      <c r="C506" s="201">
        <v>501382</v>
      </c>
      <c r="D506" s="201">
        <v>818872</v>
      </c>
      <c r="E506" s="201">
        <v>783813</v>
      </c>
      <c r="F506" s="201">
        <v>253935</v>
      </c>
      <c r="G506" s="201">
        <v>919806</v>
      </c>
      <c r="H506" s="201">
        <v>578038</v>
      </c>
      <c r="I506" s="201">
        <v>289404</v>
      </c>
      <c r="J506" s="201">
        <v>662772</v>
      </c>
      <c r="K506" s="201">
        <v>202435</v>
      </c>
      <c r="L506" s="199">
        <v>5010457</v>
      </c>
    </row>
    <row r="507" spans="2:12" ht="24.95" customHeight="1" x14ac:dyDescent="0.2">
      <c r="B507" s="197" t="s">
        <v>158</v>
      </c>
      <c r="C507" s="200">
        <v>475544</v>
      </c>
      <c r="D507" s="200">
        <v>812585</v>
      </c>
      <c r="E507" s="200">
        <v>754144</v>
      </c>
      <c r="F507" s="200">
        <v>237685</v>
      </c>
      <c r="G507" s="200">
        <v>878204</v>
      </c>
      <c r="H507" s="200">
        <v>558218</v>
      </c>
      <c r="I507" s="200">
        <v>284265</v>
      </c>
      <c r="J507" s="200">
        <v>647498</v>
      </c>
      <c r="K507" s="200">
        <v>208490</v>
      </c>
      <c r="L507" s="202">
        <v>4856633</v>
      </c>
    </row>
    <row r="508" spans="2:12" ht="24.95" customHeight="1" x14ac:dyDescent="0.2">
      <c r="B508" s="75" t="s">
        <v>43</v>
      </c>
      <c r="C508" s="169">
        <f t="shared" ref="C508:L508" si="3">(C507-C506)/C506</f>
        <v>-5.1533561236741646E-2</v>
      </c>
      <c r="D508" s="169">
        <f t="shared" si="3"/>
        <v>-7.6776345997909322E-3</v>
      </c>
      <c r="E508" s="169">
        <f t="shared" si="3"/>
        <v>-3.7852140752960207E-2</v>
      </c>
      <c r="F508" s="169">
        <f t="shared" si="3"/>
        <v>-6.3992754051233586E-2</v>
      </c>
      <c r="G508" s="169">
        <f t="shared" si="3"/>
        <v>-4.5229102658604095E-2</v>
      </c>
      <c r="H508" s="169">
        <f t="shared" si="3"/>
        <v>-3.4288403184565719E-2</v>
      </c>
      <c r="I508" s="169">
        <f t="shared" si="3"/>
        <v>-1.7757183729319566E-2</v>
      </c>
      <c r="J508" s="169">
        <f t="shared" si="3"/>
        <v>-2.3045632585564871E-2</v>
      </c>
      <c r="K508" s="169">
        <f t="shared" si="3"/>
        <v>2.991083557685183E-2</v>
      </c>
      <c r="L508" s="169">
        <f t="shared" si="3"/>
        <v>-3.0700592780259366E-2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1"/>
      <c r="C511" s="231"/>
      <c r="D511" s="231"/>
      <c r="E511" s="231"/>
      <c r="F511" s="231"/>
      <c r="G511" s="231"/>
      <c r="H511" s="231"/>
      <c r="I511" s="231"/>
      <c r="J511" s="231"/>
      <c r="K511" s="231"/>
      <c r="L511" s="231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7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36" t="s">
        <v>82</v>
      </c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6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36" t="s">
        <v>83</v>
      </c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</row>
    <row r="543" spans="2:15" ht="15" customHeight="1" x14ac:dyDescent="0.2">
      <c r="B543" s="254"/>
      <c r="C543" s="254"/>
      <c r="D543" s="254"/>
      <c r="E543" s="254"/>
      <c r="F543" s="254"/>
      <c r="G543" s="254"/>
    </row>
    <row r="544" spans="2:15" ht="24.95" customHeight="1" x14ac:dyDescent="0.2">
      <c r="B544" s="229" t="s">
        <v>16</v>
      </c>
      <c r="C544" s="229"/>
      <c r="D544" s="229"/>
      <c r="E544" s="229"/>
      <c r="F544" s="229"/>
      <c r="G544" s="229"/>
      <c r="H544" s="229"/>
      <c r="I544" s="229"/>
      <c r="J544" s="229"/>
    </row>
    <row r="545" spans="2:13" ht="24.95" customHeight="1" x14ac:dyDescent="0.2">
      <c r="B545" s="234" t="s">
        <v>36</v>
      </c>
      <c r="C545" s="220" t="s">
        <v>47</v>
      </c>
      <c r="D545" s="220"/>
      <c r="E545" s="220"/>
      <c r="F545" s="220" t="s">
        <v>48</v>
      </c>
      <c r="G545" s="220"/>
      <c r="H545" s="220"/>
      <c r="I545" s="92" t="s">
        <v>52</v>
      </c>
      <c r="J545" s="94" t="s">
        <v>53</v>
      </c>
      <c r="M545" s="2"/>
    </row>
    <row r="546" spans="2:13" ht="24.95" customHeight="1" x14ac:dyDescent="0.2">
      <c r="B546" s="235"/>
      <c r="C546" s="90" t="s">
        <v>66</v>
      </c>
      <c r="D546" s="90" t="s">
        <v>67</v>
      </c>
      <c r="E546" s="128" t="s">
        <v>72</v>
      </c>
      <c r="F546" s="90" t="s">
        <v>69</v>
      </c>
      <c r="G546" s="90" t="s">
        <v>70</v>
      </c>
      <c r="H546" s="91" t="s">
        <v>71</v>
      </c>
      <c r="I546" s="93" t="s">
        <v>85</v>
      </c>
      <c r="J546" s="95" t="s">
        <v>86</v>
      </c>
      <c r="M546" s="2"/>
    </row>
    <row r="547" spans="2:13" ht="24.95" customHeight="1" x14ac:dyDescent="0.2">
      <c r="B547" s="173" t="s">
        <v>113</v>
      </c>
      <c r="C547" s="201">
        <v>38653</v>
      </c>
      <c r="D547" s="201">
        <v>7938</v>
      </c>
      <c r="E547" s="206">
        <v>46591</v>
      </c>
      <c r="F547" s="201">
        <v>56321</v>
      </c>
      <c r="G547" s="201">
        <v>11165</v>
      </c>
      <c r="H547" s="207">
        <v>67486</v>
      </c>
      <c r="I547" s="208">
        <v>0.44744145629999998</v>
      </c>
      <c r="J547" s="209">
        <v>1.4484771737030999</v>
      </c>
      <c r="K547" s="35"/>
      <c r="M547" s="2"/>
    </row>
    <row r="548" spans="2:13" ht="24.95" customHeight="1" x14ac:dyDescent="0.2">
      <c r="B548" s="173" t="s">
        <v>5</v>
      </c>
      <c r="C548" s="201">
        <v>55298</v>
      </c>
      <c r="D548" s="201">
        <v>33302</v>
      </c>
      <c r="E548" s="206">
        <v>88600</v>
      </c>
      <c r="F548" s="201">
        <v>81944</v>
      </c>
      <c r="G548" s="201">
        <v>46717</v>
      </c>
      <c r="H548" s="207">
        <v>128661</v>
      </c>
      <c r="I548" s="208">
        <v>0.47220655569999997</v>
      </c>
      <c r="J548" s="209">
        <v>1.4521557562077001</v>
      </c>
      <c r="K548" s="35"/>
      <c r="M548" s="2"/>
    </row>
    <row r="549" spans="2:13" ht="24.95" customHeight="1" x14ac:dyDescent="0.2">
      <c r="B549" s="173" t="s">
        <v>22</v>
      </c>
      <c r="C549" s="201">
        <v>58721</v>
      </c>
      <c r="D549" s="201">
        <v>30508</v>
      </c>
      <c r="E549" s="206">
        <v>89229</v>
      </c>
      <c r="F549" s="201">
        <v>92105</v>
      </c>
      <c r="G549" s="201">
        <v>43494</v>
      </c>
      <c r="H549" s="207">
        <v>135599</v>
      </c>
      <c r="I549" s="208">
        <v>0.49401645620000001</v>
      </c>
      <c r="J549" s="209">
        <v>1.5196740969864</v>
      </c>
      <c r="K549" s="35"/>
      <c r="M549" s="2"/>
    </row>
    <row r="550" spans="2:13" ht="24.95" customHeight="1" x14ac:dyDescent="0.2">
      <c r="B550" s="173" t="s">
        <v>7</v>
      </c>
      <c r="C550" s="201">
        <v>22194</v>
      </c>
      <c r="D550" s="201">
        <v>6308</v>
      </c>
      <c r="E550" s="206">
        <v>28502</v>
      </c>
      <c r="F550" s="201">
        <v>35847</v>
      </c>
      <c r="G550" s="201">
        <v>8105</v>
      </c>
      <c r="H550" s="207">
        <v>43952</v>
      </c>
      <c r="I550" s="208">
        <v>0.46920376860000002</v>
      </c>
      <c r="J550" s="209">
        <v>1.5420672233527</v>
      </c>
      <c r="K550" s="35"/>
      <c r="L550" s="126"/>
      <c r="M550" s="2"/>
    </row>
    <row r="551" spans="2:13" ht="24.95" customHeight="1" x14ac:dyDescent="0.2">
      <c r="B551" s="173" t="s">
        <v>8</v>
      </c>
      <c r="C551" s="201">
        <v>72202</v>
      </c>
      <c r="D551" s="201">
        <v>35250</v>
      </c>
      <c r="E551" s="206">
        <v>107452</v>
      </c>
      <c r="F551" s="201">
        <v>103468</v>
      </c>
      <c r="G551" s="201">
        <v>51834</v>
      </c>
      <c r="H551" s="207">
        <v>155302</v>
      </c>
      <c r="I551" s="208">
        <v>0.52088537540000002</v>
      </c>
      <c r="J551" s="209">
        <v>1.4453151174478001</v>
      </c>
      <c r="K551" s="35"/>
      <c r="M551" s="2"/>
    </row>
    <row r="552" spans="2:13" ht="24.95" customHeight="1" x14ac:dyDescent="0.2">
      <c r="B552" s="173" t="s">
        <v>9</v>
      </c>
      <c r="C552" s="201">
        <v>42680</v>
      </c>
      <c r="D552" s="201">
        <v>11827</v>
      </c>
      <c r="E552" s="206">
        <v>54507</v>
      </c>
      <c r="F552" s="201">
        <v>60492</v>
      </c>
      <c r="G552" s="201">
        <v>18474</v>
      </c>
      <c r="H552" s="207">
        <v>78966</v>
      </c>
      <c r="I552" s="208">
        <v>0.4630951827</v>
      </c>
      <c r="J552" s="209">
        <v>1.4487313556057</v>
      </c>
      <c r="K552" s="35"/>
      <c r="M552" s="2"/>
    </row>
    <row r="553" spans="2:13" ht="24.95" customHeight="1" x14ac:dyDescent="0.2">
      <c r="B553" s="173" t="s">
        <v>10</v>
      </c>
      <c r="C553" s="201">
        <v>22364</v>
      </c>
      <c r="D553" s="201">
        <v>2977</v>
      </c>
      <c r="E553" s="206">
        <v>25341</v>
      </c>
      <c r="F553" s="201">
        <v>41697</v>
      </c>
      <c r="G553" s="201">
        <v>4184</v>
      </c>
      <c r="H553" s="207">
        <v>45881</v>
      </c>
      <c r="I553" s="208">
        <v>0.41780806619999999</v>
      </c>
      <c r="J553" s="209">
        <v>1.81054417742</v>
      </c>
      <c r="K553" s="35"/>
      <c r="M553" s="2"/>
    </row>
    <row r="554" spans="2:13" ht="24.95" customHeight="1" x14ac:dyDescent="0.2">
      <c r="B554" s="173" t="s">
        <v>11</v>
      </c>
      <c r="C554" s="201">
        <v>57066</v>
      </c>
      <c r="D554" s="201">
        <v>15311</v>
      </c>
      <c r="E554" s="206">
        <v>72377</v>
      </c>
      <c r="F554" s="201">
        <v>89137</v>
      </c>
      <c r="G554" s="201">
        <v>30372</v>
      </c>
      <c r="H554" s="207">
        <v>119509</v>
      </c>
      <c r="I554" s="208">
        <v>0.50204333229999998</v>
      </c>
      <c r="J554" s="209">
        <v>1.6512013484946999</v>
      </c>
      <c r="K554" s="35"/>
      <c r="M554" s="36"/>
    </row>
    <row r="555" spans="2:13" ht="24.95" customHeight="1" x14ac:dyDescent="0.2">
      <c r="B555" s="173" t="s">
        <v>12</v>
      </c>
      <c r="C555" s="201">
        <v>19420</v>
      </c>
      <c r="D555" s="201">
        <v>3636</v>
      </c>
      <c r="E555" s="206">
        <v>23056</v>
      </c>
      <c r="F555" s="201">
        <v>30056</v>
      </c>
      <c r="G555" s="201">
        <v>4997</v>
      </c>
      <c r="H555" s="207">
        <v>35053</v>
      </c>
      <c r="I555" s="208">
        <v>0.38501227729999998</v>
      </c>
      <c r="J555" s="209">
        <v>1.5203417765441001</v>
      </c>
      <c r="K555" s="35"/>
      <c r="M555" s="36"/>
    </row>
    <row r="556" spans="2:13" ht="24.95" customHeight="1" x14ac:dyDescent="0.2">
      <c r="B556" s="89" t="s">
        <v>14</v>
      </c>
      <c r="C556" s="210">
        <v>388598</v>
      </c>
      <c r="D556" s="210">
        <v>147057</v>
      </c>
      <c r="E556" s="211">
        <v>535655</v>
      </c>
      <c r="F556" s="210">
        <v>591067</v>
      </c>
      <c r="G556" s="210">
        <v>219342</v>
      </c>
      <c r="H556" s="212">
        <v>810409</v>
      </c>
      <c r="I556" s="213">
        <v>0.47698588120000002</v>
      </c>
      <c r="J556" s="214">
        <v>1.5129308976860001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16" t="s">
        <v>163</v>
      </c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19" t="s">
        <v>13</v>
      </c>
      <c r="C572" s="219"/>
      <c r="D572" s="219"/>
      <c r="E572" s="219"/>
      <c r="F572" s="219"/>
      <c r="G572" s="219"/>
      <c r="H572" s="219"/>
      <c r="I572" s="28"/>
      <c r="J572" s="28"/>
      <c r="K572" s="28"/>
      <c r="L572" s="28"/>
    </row>
    <row r="573" spans="2:13" ht="24.95" customHeight="1" x14ac:dyDescent="0.2">
      <c r="B573" s="88" t="s">
        <v>35</v>
      </c>
      <c r="C573" s="215" t="s">
        <v>62</v>
      </c>
      <c r="D573" s="215"/>
      <c r="E573" s="215" t="s">
        <v>109</v>
      </c>
      <c r="F573" s="215"/>
      <c r="G573" s="215" t="s">
        <v>0</v>
      </c>
      <c r="H573" s="215"/>
      <c r="I573" s="28"/>
      <c r="J573" s="28"/>
      <c r="K573" s="28"/>
      <c r="L573" s="28"/>
    </row>
    <row r="574" spans="2:13" ht="24.95" customHeight="1" x14ac:dyDescent="0.2">
      <c r="B574" s="197" t="s">
        <v>160</v>
      </c>
      <c r="C574" s="227">
        <v>408295</v>
      </c>
      <c r="D574" s="227"/>
      <c r="E574" s="227">
        <v>186902</v>
      </c>
      <c r="F574" s="227"/>
      <c r="G574" s="221">
        <v>595197</v>
      </c>
      <c r="H574" s="224"/>
      <c r="I574" s="28"/>
      <c r="J574" s="28"/>
      <c r="K574" s="28"/>
      <c r="L574" s="28"/>
    </row>
    <row r="575" spans="2:13" ht="24.95" customHeight="1" x14ac:dyDescent="0.2">
      <c r="B575" s="197" t="s">
        <v>157</v>
      </c>
      <c r="C575" s="225">
        <v>388598</v>
      </c>
      <c r="D575" s="225"/>
      <c r="E575" s="225">
        <v>147057</v>
      </c>
      <c r="F575" s="225"/>
      <c r="G575" s="221">
        <v>535655</v>
      </c>
      <c r="H575" s="224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0">
        <f>(C575-C574)/C574</f>
        <v>-4.8242079868722372E-2</v>
      </c>
      <c r="D576" s="230"/>
      <c r="E576" s="230">
        <f>(E575-E574)/E574</f>
        <v>-0.21318658976361943</v>
      </c>
      <c r="F576" s="230"/>
      <c r="G576" s="230">
        <f>(G575-G574)/G574</f>
        <v>-0.10003746658669314</v>
      </c>
      <c r="H576" s="230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1"/>
      <c r="C584" s="231"/>
      <c r="D584" s="231"/>
      <c r="E584" s="231"/>
      <c r="F584" s="231"/>
      <c r="G584" s="231"/>
      <c r="H584" s="231"/>
      <c r="I584" s="231"/>
      <c r="J584" s="231"/>
      <c r="K584" s="231"/>
      <c r="L584" s="231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2" t="s">
        <v>15</v>
      </c>
      <c r="C587" s="232"/>
      <c r="D587" s="232"/>
      <c r="E587" s="232"/>
      <c r="F587" s="232"/>
      <c r="G587" s="232"/>
      <c r="H587" s="232"/>
      <c r="I587" s="232"/>
      <c r="J587" s="232"/>
    </row>
    <row r="588" spans="2:15" ht="24.95" customHeight="1" x14ac:dyDescent="0.2">
      <c r="B588" s="96" t="s">
        <v>35</v>
      </c>
      <c r="C588" s="217" t="s">
        <v>40</v>
      </c>
      <c r="D588" s="217"/>
      <c r="E588" s="217" t="s">
        <v>41</v>
      </c>
      <c r="F588" s="217"/>
      <c r="G588" s="217" t="s">
        <v>42</v>
      </c>
      <c r="H588" s="217"/>
      <c r="I588" s="217" t="s">
        <v>89</v>
      </c>
      <c r="J588" s="217"/>
      <c r="L588" s="29"/>
    </row>
    <row r="589" spans="2:15" ht="24.95" customHeight="1" x14ac:dyDescent="0.2">
      <c r="B589" s="197" t="s">
        <v>160</v>
      </c>
      <c r="C589" s="227">
        <v>634156</v>
      </c>
      <c r="D589" s="227"/>
      <c r="E589" s="227">
        <v>251548</v>
      </c>
      <c r="F589" s="227"/>
      <c r="G589" s="221">
        <v>885704</v>
      </c>
      <c r="H589" s="221"/>
      <c r="I589" s="228">
        <v>0.50124135189999997</v>
      </c>
      <c r="J589" s="228"/>
    </row>
    <row r="590" spans="2:15" ht="24.95" customHeight="1" x14ac:dyDescent="0.2">
      <c r="B590" s="197" t="s">
        <v>157</v>
      </c>
      <c r="C590" s="225">
        <v>591067</v>
      </c>
      <c r="D590" s="225"/>
      <c r="E590" s="225">
        <v>219342</v>
      </c>
      <c r="F590" s="225"/>
      <c r="G590" s="221">
        <v>810409</v>
      </c>
      <c r="H590" s="221"/>
      <c r="I590" s="222">
        <v>0.47698588120000002</v>
      </c>
      <c r="J590" s="222"/>
    </row>
    <row r="591" spans="2:15" ht="24.95" customHeight="1" x14ac:dyDescent="0.2">
      <c r="B591" s="75" t="s">
        <v>43</v>
      </c>
      <c r="C591" s="218">
        <f>(C590-C589)/C589</f>
        <v>-6.7947003576407067E-2</v>
      </c>
      <c r="D591" s="218"/>
      <c r="E591" s="218">
        <f>(E590-E589)/E589</f>
        <v>-0.12803123062000096</v>
      </c>
      <c r="F591" s="218"/>
      <c r="G591" s="218">
        <f>(G590-G589)/G589</f>
        <v>-8.5011471100954722E-2</v>
      </c>
      <c r="H591" s="218"/>
      <c r="I591" s="218">
        <f>(I590-I589)/I589</f>
        <v>-4.8390801373544755E-2</v>
      </c>
      <c r="J591" s="218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3" customFormat="1" ht="25.5" customHeight="1" x14ac:dyDescent="0.2">
      <c r="B603" s="237" t="s">
        <v>164</v>
      </c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7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46" t="s">
        <v>13</v>
      </c>
      <c r="C605" s="246"/>
      <c r="D605" s="246"/>
      <c r="E605" s="246"/>
      <c r="F605" s="246"/>
      <c r="G605" s="246"/>
      <c r="H605" s="246"/>
      <c r="I605" s="247"/>
      <c r="J605" s="247"/>
      <c r="K605" s="247"/>
      <c r="L605" s="247"/>
      <c r="M605" s="247"/>
      <c r="N605" s="247"/>
    </row>
    <row r="606" spans="2:14" ht="24.95" customHeight="1" x14ac:dyDescent="0.2">
      <c r="B606" s="69" t="s">
        <v>35</v>
      </c>
      <c r="C606" s="233" t="s">
        <v>51</v>
      </c>
      <c r="D606" s="233"/>
      <c r="E606" s="233" t="s">
        <v>50</v>
      </c>
      <c r="F606" s="233"/>
      <c r="G606" s="233" t="s">
        <v>0</v>
      </c>
      <c r="H606" s="233"/>
    </row>
    <row r="607" spans="2:14" ht="24.95" customHeight="1" x14ac:dyDescent="0.2">
      <c r="B607" s="197" t="s">
        <v>162</v>
      </c>
      <c r="C607" s="227">
        <v>1667929</v>
      </c>
      <c r="D607" s="227"/>
      <c r="E607" s="227">
        <v>528501</v>
      </c>
      <c r="F607" s="227"/>
      <c r="G607" s="221">
        <v>2196430</v>
      </c>
      <c r="H607" s="221"/>
    </row>
    <row r="608" spans="2:14" ht="24.95" customHeight="1" x14ac:dyDescent="0.2">
      <c r="B608" s="197" t="s">
        <v>158</v>
      </c>
      <c r="C608" s="225">
        <v>1587310</v>
      </c>
      <c r="D608" s="225"/>
      <c r="E608" s="225">
        <v>482847</v>
      </c>
      <c r="F608" s="225"/>
      <c r="G608" s="221">
        <v>2070157</v>
      </c>
      <c r="H608" s="221"/>
    </row>
    <row r="609" spans="2:8" ht="24.95" customHeight="1" x14ac:dyDescent="0.2">
      <c r="B609" s="78" t="s">
        <v>43</v>
      </c>
      <c r="C609" s="230">
        <f>(C608-C607)/C607</f>
        <v>-4.8334791229123063E-2</v>
      </c>
      <c r="D609" s="230"/>
      <c r="E609" s="230">
        <f>(E608-E607)/E607</f>
        <v>-8.6383942509096479E-2</v>
      </c>
      <c r="F609" s="230"/>
      <c r="G609" s="230">
        <f>(G608-G607)/G607</f>
        <v>-5.7490108949522632E-2</v>
      </c>
      <c r="H609" s="230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2" t="s">
        <v>15</v>
      </c>
      <c r="C631" s="232"/>
      <c r="D631" s="232"/>
      <c r="E631" s="232"/>
      <c r="F631" s="232"/>
      <c r="G631" s="232"/>
      <c r="H631" s="232"/>
      <c r="I631" s="232"/>
      <c r="J631" s="232"/>
    </row>
    <row r="632" spans="2:12" ht="24.95" customHeight="1" x14ac:dyDescent="0.2">
      <c r="B632" s="96" t="s">
        <v>35</v>
      </c>
      <c r="C632" s="217" t="s">
        <v>40</v>
      </c>
      <c r="D632" s="217"/>
      <c r="E632" s="217" t="s">
        <v>41</v>
      </c>
      <c r="F632" s="217"/>
      <c r="G632" s="217" t="s">
        <v>42</v>
      </c>
      <c r="H632" s="217"/>
      <c r="I632" s="217" t="s">
        <v>89</v>
      </c>
      <c r="J632" s="217"/>
      <c r="L632" s="29"/>
    </row>
    <row r="633" spans="2:12" ht="24.95" customHeight="1" x14ac:dyDescent="0.2">
      <c r="B633" s="197" t="s">
        <v>162</v>
      </c>
      <c r="C633" s="227">
        <v>2556034</v>
      </c>
      <c r="D633" s="227"/>
      <c r="E633" s="227">
        <v>755133</v>
      </c>
      <c r="F633" s="227"/>
      <c r="G633" s="221">
        <v>3311167</v>
      </c>
      <c r="H633" s="221"/>
      <c r="I633" s="228">
        <v>0.40368529264733</v>
      </c>
      <c r="J633" s="228"/>
    </row>
    <row r="634" spans="2:12" ht="24.95" customHeight="1" x14ac:dyDescent="0.2">
      <c r="B634" s="197" t="s">
        <v>158</v>
      </c>
      <c r="C634" s="225">
        <v>2440391</v>
      </c>
      <c r="D634" s="225"/>
      <c r="E634" s="225">
        <v>718596</v>
      </c>
      <c r="F634" s="225"/>
      <c r="G634" s="221">
        <v>3158987</v>
      </c>
      <c r="H634" s="221"/>
      <c r="I634" s="222">
        <v>0.39029450201171001</v>
      </c>
      <c r="J634" s="222"/>
    </row>
    <row r="635" spans="2:12" ht="24.95" customHeight="1" x14ac:dyDescent="0.2">
      <c r="B635" s="75" t="s">
        <v>43</v>
      </c>
      <c r="C635" s="218">
        <f>(C634-C633)/C633</f>
        <v>-4.5243138393307757E-2</v>
      </c>
      <c r="D635" s="218"/>
      <c r="E635" s="218">
        <f>(E634-E633)/E633</f>
        <v>-4.8384854058821425E-2</v>
      </c>
      <c r="F635" s="218"/>
      <c r="G635" s="218">
        <f>(G634-G633)/G633</f>
        <v>-4.5959626923075758E-2</v>
      </c>
      <c r="H635" s="218"/>
      <c r="I635" s="218">
        <f>(I634-I633)/I633</f>
        <v>-3.3171361155628055E-2</v>
      </c>
      <c r="J635" s="218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36" t="s">
        <v>117</v>
      </c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6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36" t="s">
        <v>77</v>
      </c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6"/>
    </row>
    <row r="668" spans="2:15" ht="15" customHeight="1" x14ac:dyDescent="0.2">
      <c r="B668" s="254"/>
      <c r="C668" s="254"/>
      <c r="D668" s="254"/>
      <c r="E668" s="254"/>
      <c r="F668" s="254"/>
      <c r="G668" s="254"/>
    </row>
    <row r="669" spans="2:15" ht="24.95" customHeight="1" x14ac:dyDescent="0.2">
      <c r="B669" s="229" t="s">
        <v>17</v>
      </c>
      <c r="C669" s="229"/>
      <c r="D669" s="229"/>
      <c r="E669" s="229"/>
      <c r="F669" s="229"/>
      <c r="G669" s="229"/>
      <c r="H669" s="229"/>
      <c r="I669" s="229"/>
      <c r="J669" s="229"/>
    </row>
    <row r="670" spans="2:15" ht="24.95" customHeight="1" x14ac:dyDescent="0.2">
      <c r="B670" s="234" t="s">
        <v>36</v>
      </c>
      <c r="C670" s="220" t="s">
        <v>47</v>
      </c>
      <c r="D670" s="220"/>
      <c r="E670" s="220"/>
      <c r="F670" s="220" t="s">
        <v>48</v>
      </c>
      <c r="G670" s="220"/>
      <c r="H670" s="220"/>
      <c r="I670" s="92" t="s">
        <v>52</v>
      </c>
      <c r="J670" s="94" t="s">
        <v>53</v>
      </c>
      <c r="M670" s="2"/>
    </row>
    <row r="671" spans="2:15" ht="24.95" customHeight="1" x14ac:dyDescent="0.2">
      <c r="B671" s="235"/>
      <c r="C671" s="90" t="s">
        <v>66</v>
      </c>
      <c r="D671" s="90" t="s">
        <v>67</v>
      </c>
      <c r="E671" s="128" t="s">
        <v>72</v>
      </c>
      <c r="F671" s="90" t="s">
        <v>69</v>
      </c>
      <c r="G671" s="90" t="s">
        <v>70</v>
      </c>
      <c r="H671" s="91" t="s">
        <v>71</v>
      </c>
      <c r="I671" s="93" t="s">
        <v>85</v>
      </c>
      <c r="J671" s="95" t="s">
        <v>86</v>
      </c>
      <c r="M671" s="2"/>
    </row>
    <row r="672" spans="2:15" ht="24.95" customHeight="1" x14ac:dyDescent="0.2">
      <c r="B672" s="173" t="s">
        <v>113</v>
      </c>
      <c r="C672" s="201">
        <v>218</v>
      </c>
      <c r="D672" s="201">
        <v>33</v>
      </c>
      <c r="E672" s="206">
        <v>251</v>
      </c>
      <c r="F672" s="201">
        <v>291</v>
      </c>
      <c r="G672" s="201">
        <v>33</v>
      </c>
      <c r="H672" s="207">
        <v>324</v>
      </c>
      <c r="I672" s="208">
        <v>0.1215902911</v>
      </c>
      <c r="J672" s="209">
        <v>1.2908366533865001</v>
      </c>
      <c r="K672" s="35"/>
      <c r="M672" s="2"/>
    </row>
    <row r="673" spans="2:13" ht="24.95" customHeight="1" x14ac:dyDescent="0.2">
      <c r="B673" s="173" t="s">
        <v>5</v>
      </c>
      <c r="C673" s="201">
        <v>2648</v>
      </c>
      <c r="D673" s="201">
        <v>873</v>
      </c>
      <c r="E673" s="206">
        <v>3521</v>
      </c>
      <c r="F673" s="201">
        <v>4427</v>
      </c>
      <c r="G673" s="201">
        <v>1123</v>
      </c>
      <c r="H673" s="207">
        <v>5550</v>
      </c>
      <c r="I673" s="208">
        <v>0.26490115720000001</v>
      </c>
      <c r="J673" s="209">
        <v>1.5762567452428</v>
      </c>
      <c r="K673" s="35"/>
      <c r="M673" s="2"/>
    </row>
    <row r="674" spans="2:13" ht="24.95" customHeight="1" x14ac:dyDescent="0.2">
      <c r="B674" s="173" t="s">
        <v>22</v>
      </c>
      <c r="C674" s="201">
        <v>3157</v>
      </c>
      <c r="D674" s="201">
        <v>1343</v>
      </c>
      <c r="E674" s="206">
        <v>4500</v>
      </c>
      <c r="F674" s="201">
        <v>4319</v>
      </c>
      <c r="G674" s="201">
        <v>1720</v>
      </c>
      <c r="H674" s="207">
        <v>6039</v>
      </c>
      <c r="I674" s="208">
        <v>0.2292663865</v>
      </c>
      <c r="J674" s="209">
        <v>1.3420000000000001</v>
      </c>
      <c r="K674" s="35"/>
      <c r="M674" s="2"/>
    </row>
    <row r="675" spans="2:13" ht="24.95" customHeight="1" x14ac:dyDescent="0.2">
      <c r="B675" s="173" t="s">
        <v>7</v>
      </c>
      <c r="C675" s="201">
        <v>57</v>
      </c>
      <c r="D675" s="201">
        <v>186</v>
      </c>
      <c r="E675" s="206">
        <v>243</v>
      </c>
      <c r="F675" s="201">
        <v>89</v>
      </c>
      <c r="G675" s="201">
        <v>190</v>
      </c>
      <c r="H675" s="207">
        <v>279</v>
      </c>
      <c r="I675" s="208">
        <v>3.5630335300000003E-2</v>
      </c>
      <c r="J675" s="209">
        <v>1.1481481481481</v>
      </c>
      <c r="K675" s="35"/>
      <c r="M675" s="2"/>
    </row>
    <row r="676" spans="2:13" ht="24.95" customHeight="1" x14ac:dyDescent="0.2">
      <c r="B676" s="173" t="s">
        <v>8</v>
      </c>
      <c r="C676" s="201">
        <v>829</v>
      </c>
      <c r="D676" s="201">
        <v>683</v>
      </c>
      <c r="E676" s="206">
        <v>1512</v>
      </c>
      <c r="F676" s="201">
        <v>1023</v>
      </c>
      <c r="G676" s="201">
        <v>1087</v>
      </c>
      <c r="H676" s="207">
        <v>2110</v>
      </c>
      <c r="I676" s="208">
        <v>0.29353038409999999</v>
      </c>
      <c r="J676" s="209">
        <v>1.3955026455026001</v>
      </c>
      <c r="K676" s="35"/>
      <c r="M676" s="2"/>
    </row>
    <row r="677" spans="2:13" ht="24.95" customHeight="1" x14ac:dyDescent="0.2">
      <c r="B677" s="173" t="s">
        <v>9</v>
      </c>
      <c r="C677" s="201">
        <v>1488</v>
      </c>
      <c r="D677" s="201">
        <v>363</v>
      </c>
      <c r="E677" s="206">
        <v>1851</v>
      </c>
      <c r="F677" s="201">
        <v>2283</v>
      </c>
      <c r="G677" s="201">
        <v>632</v>
      </c>
      <c r="H677" s="207">
        <v>2915</v>
      </c>
      <c r="I677" s="208">
        <v>0.61667985609999998</v>
      </c>
      <c r="J677" s="209">
        <v>1.5748244192328</v>
      </c>
      <c r="K677" s="35"/>
      <c r="M677" s="2"/>
    </row>
    <row r="678" spans="2:13" ht="24.95" customHeight="1" x14ac:dyDescent="0.2">
      <c r="B678" s="173" t="s">
        <v>10</v>
      </c>
      <c r="C678" s="201">
        <v>580</v>
      </c>
      <c r="D678" s="201">
        <v>76</v>
      </c>
      <c r="E678" s="206">
        <v>656</v>
      </c>
      <c r="F678" s="201">
        <v>878</v>
      </c>
      <c r="G678" s="201">
        <v>151</v>
      </c>
      <c r="H678" s="207">
        <v>1029</v>
      </c>
      <c r="I678" s="208">
        <v>0.23999605539999999</v>
      </c>
      <c r="J678" s="209">
        <v>1.5685975609756</v>
      </c>
      <c r="K678" s="35"/>
      <c r="M678" s="2"/>
    </row>
    <row r="679" spans="2:13" ht="24.95" customHeight="1" x14ac:dyDescent="0.2">
      <c r="B679" s="173" t="s">
        <v>11</v>
      </c>
      <c r="C679" s="201">
        <v>1171</v>
      </c>
      <c r="D679" s="201">
        <v>524</v>
      </c>
      <c r="E679" s="206">
        <v>1695</v>
      </c>
      <c r="F679" s="201">
        <v>3676</v>
      </c>
      <c r="G679" s="201">
        <v>1158</v>
      </c>
      <c r="H679" s="207">
        <v>4834</v>
      </c>
      <c r="I679" s="208">
        <v>0.28629673039999998</v>
      </c>
      <c r="J679" s="209">
        <v>2.8519174041298001</v>
      </c>
      <c r="K679" s="35"/>
      <c r="M679" s="36"/>
    </row>
    <row r="680" spans="2:13" ht="24.95" customHeight="1" x14ac:dyDescent="0.2">
      <c r="B680" s="173" t="s">
        <v>12</v>
      </c>
      <c r="C680" s="201">
        <v>510</v>
      </c>
      <c r="D680" s="201">
        <v>374</v>
      </c>
      <c r="E680" s="206">
        <v>884</v>
      </c>
      <c r="F680" s="201">
        <v>889</v>
      </c>
      <c r="G680" s="201">
        <v>599</v>
      </c>
      <c r="H680" s="207">
        <v>1488</v>
      </c>
      <c r="I680" s="208">
        <v>0.19233892320000001</v>
      </c>
      <c r="J680" s="209">
        <v>1.683257918552</v>
      </c>
      <c r="K680" s="35"/>
      <c r="M680" s="36"/>
    </row>
    <row r="681" spans="2:13" ht="24.95" customHeight="1" x14ac:dyDescent="0.2">
      <c r="B681" s="174" t="s">
        <v>14</v>
      </c>
      <c r="C681" s="210">
        <v>10658</v>
      </c>
      <c r="D681" s="210">
        <v>4455</v>
      </c>
      <c r="E681" s="211">
        <v>15113</v>
      </c>
      <c r="F681" s="210">
        <v>17875</v>
      </c>
      <c r="G681" s="210">
        <v>6693</v>
      </c>
      <c r="H681" s="212">
        <v>24568</v>
      </c>
      <c r="I681" s="213">
        <v>0.2491415364</v>
      </c>
      <c r="J681" s="214">
        <v>1.6256203268709</v>
      </c>
      <c r="M681" s="36"/>
    </row>
    <row r="682" spans="2:13" ht="24.95" customHeight="1" x14ac:dyDescent="0.2">
      <c r="B682" s="40"/>
      <c r="C682" s="40"/>
      <c r="D682" s="40"/>
      <c r="E682" s="40"/>
      <c r="F682" s="40"/>
      <c r="G682" s="40"/>
      <c r="H682" s="40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16" t="s">
        <v>165</v>
      </c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46" t="s">
        <v>13</v>
      </c>
      <c r="C697" s="246"/>
      <c r="D697" s="246"/>
      <c r="E697" s="246"/>
      <c r="F697" s="246"/>
      <c r="G697" s="246"/>
      <c r="H697" s="246"/>
      <c r="I697" s="247"/>
      <c r="J697" s="247"/>
      <c r="K697" s="247"/>
      <c r="L697" s="247"/>
      <c r="M697" s="247"/>
      <c r="N697" s="247"/>
    </row>
    <row r="698" spans="2:14" ht="24.95" customHeight="1" x14ac:dyDescent="0.2">
      <c r="B698" s="69" t="s">
        <v>35</v>
      </c>
      <c r="C698" s="233" t="s">
        <v>62</v>
      </c>
      <c r="D698" s="233"/>
      <c r="E698" s="233" t="s">
        <v>109</v>
      </c>
      <c r="F698" s="233"/>
      <c r="G698" s="233" t="s">
        <v>0</v>
      </c>
      <c r="H698" s="233"/>
    </row>
    <row r="699" spans="2:14" ht="24.95" customHeight="1" x14ac:dyDescent="0.2">
      <c r="B699" s="197" t="s">
        <v>160</v>
      </c>
      <c r="C699" s="227">
        <v>14227</v>
      </c>
      <c r="D699" s="227"/>
      <c r="E699" s="227">
        <v>6442</v>
      </c>
      <c r="F699" s="227"/>
      <c r="G699" s="221">
        <v>20669</v>
      </c>
      <c r="H699" s="221"/>
    </row>
    <row r="700" spans="2:14" ht="24.95" customHeight="1" x14ac:dyDescent="0.2">
      <c r="B700" s="197" t="s">
        <v>157</v>
      </c>
      <c r="C700" s="225">
        <v>10658</v>
      </c>
      <c r="D700" s="225"/>
      <c r="E700" s="225">
        <v>4455</v>
      </c>
      <c r="F700" s="225"/>
      <c r="G700" s="221">
        <v>15113</v>
      </c>
      <c r="H700" s="221"/>
    </row>
    <row r="701" spans="2:14" ht="24.95" customHeight="1" x14ac:dyDescent="0.2">
      <c r="B701" s="78" t="s">
        <v>43</v>
      </c>
      <c r="C701" s="230">
        <f>(C700-C699)/C699</f>
        <v>-0.25086103886975469</v>
      </c>
      <c r="D701" s="230"/>
      <c r="E701" s="230">
        <f>(E700-E699)/E699</f>
        <v>-0.30844458242781747</v>
      </c>
      <c r="F701" s="230"/>
      <c r="G701" s="230">
        <f>(G700-G699)/G699</f>
        <v>-0.26880836034641248</v>
      </c>
      <c r="H701" s="230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1"/>
      <c r="C709" s="231"/>
      <c r="D709" s="231"/>
      <c r="E709" s="231"/>
      <c r="F709" s="231"/>
      <c r="G709" s="231"/>
      <c r="H709" s="231"/>
      <c r="I709" s="231"/>
      <c r="J709" s="231"/>
      <c r="K709" s="231"/>
      <c r="L709" s="231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2" t="s">
        <v>15</v>
      </c>
      <c r="C712" s="232"/>
      <c r="D712" s="232"/>
      <c r="E712" s="232"/>
      <c r="F712" s="232"/>
      <c r="G712" s="232"/>
      <c r="H712" s="232"/>
      <c r="I712" s="232"/>
      <c r="J712" s="232"/>
    </row>
    <row r="713" spans="2:15" ht="24.95" customHeight="1" x14ac:dyDescent="0.2">
      <c r="B713" s="96" t="s">
        <v>35</v>
      </c>
      <c r="C713" s="217" t="s">
        <v>40</v>
      </c>
      <c r="D713" s="217"/>
      <c r="E713" s="217" t="s">
        <v>41</v>
      </c>
      <c r="F713" s="217"/>
      <c r="G713" s="217" t="s">
        <v>42</v>
      </c>
      <c r="H713" s="217"/>
      <c r="I713" s="217" t="s">
        <v>89</v>
      </c>
      <c r="J713" s="217"/>
      <c r="L713" s="29"/>
    </row>
    <row r="714" spans="2:15" ht="24.95" customHeight="1" x14ac:dyDescent="0.2">
      <c r="B714" s="197" t="s">
        <v>160</v>
      </c>
      <c r="C714" s="227">
        <v>21369</v>
      </c>
      <c r="D714" s="227"/>
      <c r="E714" s="227">
        <v>8959</v>
      </c>
      <c r="F714" s="227"/>
      <c r="G714" s="239">
        <v>30328</v>
      </c>
      <c r="H714" s="239"/>
      <c r="I714" s="228">
        <v>0.32958351470000002</v>
      </c>
      <c r="J714" s="228"/>
    </row>
    <row r="715" spans="2:15" ht="24.95" customHeight="1" x14ac:dyDescent="0.2">
      <c r="B715" s="197" t="s">
        <v>157</v>
      </c>
      <c r="C715" s="225">
        <v>17875</v>
      </c>
      <c r="D715" s="225"/>
      <c r="E715" s="225">
        <v>6693</v>
      </c>
      <c r="F715" s="225"/>
      <c r="G715" s="238">
        <v>24568</v>
      </c>
      <c r="H715" s="238"/>
      <c r="I715" s="222">
        <v>0.2491415364</v>
      </c>
      <c r="J715" s="222"/>
    </row>
    <row r="716" spans="2:15" ht="24.95" customHeight="1" x14ac:dyDescent="0.2">
      <c r="B716" s="75" t="s">
        <v>43</v>
      </c>
      <c r="C716" s="218">
        <f>(C715-C714)/C714</f>
        <v>-0.1635078852543404</v>
      </c>
      <c r="D716" s="218"/>
      <c r="E716" s="218">
        <f>(E715-E714)/E714</f>
        <v>-0.25293001451054803</v>
      </c>
      <c r="F716" s="218"/>
      <c r="G716" s="218">
        <f>(G715-G714)/G714</f>
        <v>-0.18992350303350039</v>
      </c>
      <c r="H716" s="218"/>
      <c r="I716" s="218">
        <f>(I715-I714)/I714</f>
        <v>-0.24407160768711839</v>
      </c>
      <c r="J716" s="218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3" customFormat="1" ht="25.5" customHeight="1" x14ac:dyDescent="0.2">
      <c r="B728" s="237" t="s">
        <v>166</v>
      </c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7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46" t="s">
        <v>13</v>
      </c>
      <c r="C730" s="246"/>
      <c r="D730" s="246"/>
      <c r="E730" s="246"/>
      <c r="F730" s="246"/>
      <c r="G730" s="246"/>
      <c r="H730" s="246"/>
      <c r="I730" s="247"/>
      <c r="J730" s="247"/>
      <c r="K730" s="247"/>
      <c r="L730" s="247"/>
      <c r="M730" s="247"/>
      <c r="N730" s="247"/>
    </row>
    <row r="731" spans="2:14" ht="24.95" customHeight="1" x14ac:dyDescent="0.2">
      <c r="B731" s="69" t="s">
        <v>35</v>
      </c>
      <c r="C731" s="233" t="s">
        <v>51</v>
      </c>
      <c r="D731" s="233"/>
      <c r="E731" s="233" t="s">
        <v>50</v>
      </c>
      <c r="F731" s="233"/>
      <c r="G731" s="233" t="s">
        <v>0</v>
      </c>
      <c r="H731" s="233"/>
    </row>
    <row r="732" spans="2:14" ht="24.95" customHeight="1" x14ac:dyDescent="0.2">
      <c r="B732" s="197" t="s">
        <v>162</v>
      </c>
      <c r="C732" s="227">
        <v>40459</v>
      </c>
      <c r="D732" s="227"/>
      <c r="E732" s="227">
        <v>13526</v>
      </c>
      <c r="F732" s="227"/>
      <c r="G732" s="221">
        <v>53985</v>
      </c>
      <c r="H732" s="221"/>
    </row>
    <row r="733" spans="2:14" ht="24.95" customHeight="1" x14ac:dyDescent="0.2">
      <c r="B733" s="197" t="s">
        <v>158</v>
      </c>
      <c r="C733" s="225">
        <v>36804</v>
      </c>
      <c r="D733" s="225"/>
      <c r="E733" s="225">
        <v>12411</v>
      </c>
      <c r="F733" s="225"/>
      <c r="G733" s="221">
        <v>49215</v>
      </c>
      <c r="H733" s="221"/>
    </row>
    <row r="734" spans="2:14" ht="24.95" customHeight="1" x14ac:dyDescent="0.2">
      <c r="B734" s="78" t="s">
        <v>43</v>
      </c>
      <c r="C734" s="230">
        <f>(C733-C732)/C732</f>
        <v>-9.0338367235967276E-2</v>
      </c>
      <c r="D734" s="230"/>
      <c r="E734" s="230">
        <f>(E733-E732)/E732</f>
        <v>-8.2433831140026614E-2</v>
      </c>
      <c r="F734" s="230"/>
      <c r="G734" s="230">
        <f>(G733-G732)/G732</f>
        <v>-8.8357877188107808E-2</v>
      </c>
      <c r="H734" s="230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2" t="s">
        <v>15</v>
      </c>
      <c r="C756" s="232"/>
      <c r="D756" s="232"/>
      <c r="E756" s="232"/>
      <c r="F756" s="232"/>
      <c r="G756" s="232"/>
      <c r="H756" s="232"/>
      <c r="I756" s="232"/>
      <c r="J756" s="232"/>
    </row>
    <row r="757" spans="2:12" ht="24.95" customHeight="1" x14ac:dyDescent="0.2">
      <c r="B757" s="96" t="s">
        <v>35</v>
      </c>
      <c r="C757" s="217" t="s">
        <v>40</v>
      </c>
      <c r="D757" s="217"/>
      <c r="E757" s="217" t="s">
        <v>41</v>
      </c>
      <c r="F757" s="217"/>
      <c r="G757" s="217" t="s">
        <v>42</v>
      </c>
      <c r="H757" s="217"/>
      <c r="I757" s="217" t="s">
        <v>89</v>
      </c>
      <c r="J757" s="217"/>
      <c r="L757" s="29"/>
    </row>
    <row r="758" spans="2:12" ht="24.95" customHeight="1" x14ac:dyDescent="0.2">
      <c r="B758" s="197" t="s">
        <v>162</v>
      </c>
      <c r="C758" s="227">
        <v>67967</v>
      </c>
      <c r="D758" s="227"/>
      <c r="E758" s="227">
        <v>19843</v>
      </c>
      <c r="F758" s="227"/>
      <c r="G758" s="239">
        <v>87810</v>
      </c>
      <c r="H758" s="239"/>
      <c r="I758" s="228">
        <v>0.21237975986159999</v>
      </c>
      <c r="J758" s="228"/>
    </row>
    <row r="759" spans="2:12" ht="24.95" customHeight="1" x14ac:dyDescent="0.2">
      <c r="B759" s="197" t="s">
        <v>158</v>
      </c>
      <c r="C759" s="225">
        <v>60525</v>
      </c>
      <c r="D759" s="225"/>
      <c r="E759" s="225">
        <v>19255</v>
      </c>
      <c r="F759" s="225"/>
      <c r="G759" s="238">
        <v>79780</v>
      </c>
      <c r="H759" s="238"/>
      <c r="I759" s="222">
        <v>0.18562312997186001</v>
      </c>
      <c r="J759" s="222"/>
    </row>
    <row r="760" spans="2:12" ht="24.95" customHeight="1" x14ac:dyDescent="0.2">
      <c r="B760" s="75" t="s">
        <v>43</v>
      </c>
      <c r="C760" s="218">
        <f>(C759-C758)/C758</f>
        <v>-0.10949431341680521</v>
      </c>
      <c r="D760" s="218"/>
      <c r="E760" s="218">
        <f>(E759-E758)/E758</f>
        <v>-2.963261603588167E-2</v>
      </c>
      <c r="F760" s="218"/>
      <c r="G760" s="218">
        <f>(G759-G758)/G758</f>
        <v>-9.1447443343582735E-2</v>
      </c>
      <c r="H760" s="218"/>
      <c r="I760" s="218">
        <f>(I759-I758)/I758</f>
        <v>-0.12598483917288675</v>
      </c>
      <c r="J760" s="218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36" t="s">
        <v>118</v>
      </c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6"/>
    </row>
    <row r="791" spans="2:15" ht="15" customHeight="1" x14ac:dyDescent="0.2"/>
    <row r="792" spans="2:15" ht="25.5" customHeight="1" x14ac:dyDescent="0.2">
      <c r="B792" s="236" t="s">
        <v>79</v>
      </c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6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29" t="s">
        <v>20</v>
      </c>
      <c r="C794" s="229"/>
      <c r="D794" s="229"/>
      <c r="E794" s="229"/>
      <c r="F794" s="229"/>
      <c r="G794" s="229"/>
      <c r="H794" s="229"/>
      <c r="I794" s="229"/>
      <c r="J794" s="229"/>
    </row>
    <row r="795" spans="2:15" ht="24.95" customHeight="1" x14ac:dyDescent="0.2">
      <c r="B795" s="234" t="s">
        <v>36</v>
      </c>
      <c r="C795" s="220" t="s">
        <v>47</v>
      </c>
      <c r="D795" s="220"/>
      <c r="E795" s="220"/>
      <c r="F795" s="220" t="s">
        <v>48</v>
      </c>
      <c r="G795" s="220"/>
      <c r="H795" s="220"/>
      <c r="I795" s="92" t="s">
        <v>52</v>
      </c>
      <c r="J795" s="94" t="s">
        <v>53</v>
      </c>
      <c r="M795" s="2"/>
    </row>
    <row r="796" spans="2:15" ht="24.95" customHeight="1" x14ac:dyDescent="0.2">
      <c r="B796" s="235"/>
      <c r="C796" s="90" t="s">
        <v>66</v>
      </c>
      <c r="D796" s="90" t="s">
        <v>67</v>
      </c>
      <c r="E796" s="128" t="s">
        <v>72</v>
      </c>
      <c r="F796" s="90" t="s">
        <v>69</v>
      </c>
      <c r="G796" s="90" t="s">
        <v>70</v>
      </c>
      <c r="H796" s="91" t="s">
        <v>71</v>
      </c>
      <c r="I796" s="93" t="s">
        <v>85</v>
      </c>
      <c r="J796" s="95" t="s">
        <v>86</v>
      </c>
      <c r="M796" s="2"/>
    </row>
    <row r="797" spans="2:15" ht="24.95" customHeight="1" x14ac:dyDescent="0.2">
      <c r="B797" s="173" t="s">
        <v>113</v>
      </c>
      <c r="C797" s="201">
        <v>12739</v>
      </c>
      <c r="D797" s="201">
        <v>849</v>
      </c>
      <c r="E797" s="206">
        <v>13588</v>
      </c>
      <c r="F797" s="201">
        <v>21257</v>
      </c>
      <c r="G797" s="201">
        <v>1375</v>
      </c>
      <c r="H797" s="207">
        <v>22632</v>
      </c>
      <c r="I797" s="208">
        <v>0.15255219280000001</v>
      </c>
      <c r="J797" s="209">
        <v>1.6655872828967</v>
      </c>
      <c r="K797" s="35"/>
      <c r="M797" s="2"/>
    </row>
    <row r="798" spans="2:15" ht="24.95" customHeight="1" x14ac:dyDescent="0.2">
      <c r="B798" s="173" t="s">
        <v>5</v>
      </c>
      <c r="C798" s="201">
        <v>11032</v>
      </c>
      <c r="D798" s="201">
        <v>6122</v>
      </c>
      <c r="E798" s="206">
        <v>17154</v>
      </c>
      <c r="F798" s="201">
        <v>18431</v>
      </c>
      <c r="G798" s="201">
        <v>6879</v>
      </c>
      <c r="H798" s="207">
        <v>25310</v>
      </c>
      <c r="I798" s="208">
        <v>0.18539107660000001</v>
      </c>
      <c r="J798" s="209">
        <v>1.4754576192141999</v>
      </c>
      <c r="K798" s="35"/>
      <c r="M798" s="2"/>
    </row>
    <row r="799" spans="2:15" ht="24.95" customHeight="1" x14ac:dyDescent="0.2">
      <c r="B799" s="173" t="s">
        <v>22</v>
      </c>
      <c r="C799" s="201">
        <v>6984</v>
      </c>
      <c r="D799" s="201">
        <v>5103</v>
      </c>
      <c r="E799" s="206">
        <v>12087</v>
      </c>
      <c r="F799" s="201">
        <v>12820</v>
      </c>
      <c r="G799" s="201">
        <v>6668</v>
      </c>
      <c r="H799" s="207">
        <v>19488</v>
      </c>
      <c r="I799" s="208">
        <v>0.19438911519999999</v>
      </c>
      <c r="J799" s="209">
        <v>1.6123107470836</v>
      </c>
      <c r="K799" s="35"/>
      <c r="M799" s="2"/>
    </row>
    <row r="800" spans="2:15" ht="24.95" customHeight="1" x14ac:dyDescent="0.2">
      <c r="B800" s="173" t="s">
        <v>7</v>
      </c>
      <c r="C800" s="201">
        <v>2876</v>
      </c>
      <c r="D800" s="201">
        <v>1123</v>
      </c>
      <c r="E800" s="206">
        <v>3999</v>
      </c>
      <c r="F800" s="201">
        <v>6496</v>
      </c>
      <c r="G800" s="201">
        <v>1579</v>
      </c>
      <c r="H800" s="207">
        <v>8075</v>
      </c>
      <c r="I800" s="208">
        <v>0.16662219750000001</v>
      </c>
      <c r="J800" s="209">
        <v>2.0192548137033999</v>
      </c>
      <c r="K800" s="35"/>
      <c r="M800" s="2"/>
    </row>
    <row r="801" spans="2:13" ht="24.95" customHeight="1" x14ac:dyDescent="0.2">
      <c r="B801" s="173" t="s">
        <v>8</v>
      </c>
      <c r="C801" s="201">
        <v>6550</v>
      </c>
      <c r="D801" s="201">
        <v>1019</v>
      </c>
      <c r="E801" s="206">
        <v>7569</v>
      </c>
      <c r="F801" s="201">
        <v>12358</v>
      </c>
      <c r="G801" s="201">
        <v>1232</v>
      </c>
      <c r="H801" s="207">
        <v>13590</v>
      </c>
      <c r="I801" s="208">
        <v>0.1296703937</v>
      </c>
      <c r="J801" s="209">
        <v>1.7954815695599999</v>
      </c>
      <c r="K801" s="35"/>
      <c r="M801" s="2"/>
    </row>
    <row r="802" spans="2:13" ht="24.95" customHeight="1" x14ac:dyDescent="0.2">
      <c r="B802" s="173" t="s">
        <v>9</v>
      </c>
      <c r="C802" s="201">
        <v>12460</v>
      </c>
      <c r="D802" s="201">
        <v>1432</v>
      </c>
      <c r="E802" s="206">
        <v>13892</v>
      </c>
      <c r="F802" s="201">
        <v>21331</v>
      </c>
      <c r="G802" s="201">
        <v>2410</v>
      </c>
      <c r="H802" s="207">
        <v>23741</v>
      </c>
      <c r="I802" s="208">
        <v>0.22643882039999999</v>
      </c>
      <c r="J802" s="209">
        <v>1.7089691909011999</v>
      </c>
      <c r="K802" s="35"/>
      <c r="M802" s="2"/>
    </row>
    <row r="803" spans="2:13" ht="24.95" customHeight="1" x14ac:dyDescent="0.2">
      <c r="B803" s="173" t="s">
        <v>10</v>
      </c>
      <c r="C803" s="201">
        <v>9363</v>
      </c>
      <c r="D803" s="201">
        <v>903</v>
      </c>
      <c r="E803" s="206">
        <v>10266</v>
      </c>
      <c r="F803" s="201">
        <v>15497</v>
      </c>
      <c r="G803" s="201">
        <v>1395</v>
      </c>
      <c r="H803" s="207">
        <v>16892</v>
      </c>
      <c r="I803" s="208">
        <v>0.16646544360000001</v>
      </c>
      <c r="J803" s="209">
        <v>1.6454315215274</v>
      </c>
      <c r="K803" s="35"/>
      <c r="M803" s="2"/>
    </row>
    <row r="804" spans="2:13" ht="24.95" customHeight="1" x14ac:dyDescent="0.2">
      <c r="B804" s="173" t="s">
        <v>11</v>
      </c>
      <c r="C804" s="201">
        <v>7180</v>
      </c>
      <c r="D804" s="201">
        <v>1810</v>
      </c>
      <c r="E804" s="206">
        <v>8990</v>
      </c>
      <c r="F804" s="201">
        <v>10726</v>
      </c>
      <c r="G804" s="201">
        <v>2784</v>
      </c>
      <c r="H804" s="207">
        <v>13510</v>
      </c>
      <c r="I804" s="208">
        <v>0.2178476661</v>
      </c>
      <c r="J804" s="209">
        <v>1.5027808676307</v>
      </c>
      <c r="K804" s="35"/>
      <c r="M804" s="36"/>
    </row>
    <row r="805" spans="2:13" ht="24.95" customHeight="1" x14ac:dyDescent="0.2">
      <c r="B805" s="173" t="s">
        <v>12</v>
      </c>
      <c r="C805" s="201">
        <v>6273</v>
      </c>
      <c r="D805" s="201">
        <v>692</v>
      </c>
      <c r="E805" s="206">
        <v>6965</v>
      </c>
      <c r="F805" s="201">
        <v>11082</v>
      </c>
      <c r="G805" s="201">
        <v>806</v>
      </c>
      <c r="H805" s="207">
        <v>11888</v>
      </c>
      <c r="I805" s="208">
        <v>0.17954289549999999</v>
      </c>
      <c r="J805" s="209">
        <v>1.7068198133525001</v>
      </c>
      <c r="K805" s="35"/>
      <c r="M805" s="36"/>
    </row>
    <row r="806" spans="2:13" ht="24.95" customHeight="1" x14ac:dyDescent="0.2">
      <c r="B806" s="174" t="s">
        <v>14</v>
      </c>
      <c r="C806" s="210">
        <v>75457</v>
      </c>
      <c r="D806" s="210">
        <v>19053</v>
      </c>
      <c r="E806" s="211">
        <v>94510</v>
      </c>
      <c r="F806" s="210">
        <v>129998</v>
      </c>
      <c r="G806" s="210">
        <v>25128</v>
      </c>
      <c r="H806" s="212">
        <v>155126</v>
      </c>
      <c r="I806" s="213">
        <v>0.17770407560000001</v>
      </c>
      <c r="J806" s="214">
        <v>1.6413712834620999</v>
      </c>
      <c r="M806" s="36"/>
    </row>
    <row r="807" spans="2:13" ht="24.95" customHeight="1" x14ac:dyDescent="0.2">
      <c r="B807" s="155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16" t="s">
        <v>167</v>
      </c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19" t="s">
        <v>13</v>
      </c>
      <c r="C822" s="219"/>
      <c r="D822" s="219"/>
      <c r="E822" s="219"/>
      <c r="F822" s="219"/>
      <c r="G822" s="219"/>
      <c r="H822" s="219"/>
      <c r="I822" s="28"/>
      <c r="J822" s="28"/>
      <c r="K822" s="28"/>
      <c r="L822" s="28"/>
    </row>
    <row r="823" spans="2:13" ht="24.95" customHeight="1" x14ac:dyDescent="0.2">
      <c r="B823" s="88" t="s">
        <v>35</v>
      </c>
      <c r="C823" s="215" t="s">
        <v>62</v>
      </c>
      <c r="D823" s="215"/>
      <c r="E823" s="215" t="s">
        <v>109</v>
      </c>
      <c r="F823" s="215"/>
      <c r="G823" s="215" t="s">
        <v>0</v>
      </c>
      <c r="H823" s="215"/>
      <c r="I823" s="28"/>
      <c r="J823" s="28"/>
      <c r="K823" s="28"/>
      <c r="L823" s="28"/>
    </row>
    <row r="824" spans="2:13" ht="24.95" customHeight="1" x14ac:dyDescent="0.2">
      <c r="B824" s="197" t="s">
        <v>160</v>
      </c>
      <c r="C824" s="227">
        <v>79375</v>
      </c>
      <c r="D824" s="227"/>
      <c r="E824" s="227">
        <v>19233</v>
      </c>
      <c r="F824" s="227"/>
      <c r="G824" s="221">
        <v>98608</v>
      </c>
      <c r="H824" s="224"/>
      <c r="I824" s="28"/>
      <c r="J824" s="28"/>
      <c r="K824" s="28"/>
      <c r="L824" s="28"/>
    </row>
    <row r="825" spans="2:13" ht="24.95" customHeight="1" x14ac:dyDescent="0.2">
      <c r="B825" s="197" t="s">
        <v>157</v>
      </c>
      <c r="C825" s="225">
        <v>75457</v>
      </c>
      <c r="D825" s="225"/>
      <c r="E825" s="225">
        <v>19053</v>
      </c>
      <c r="F825" s="225"/>
      <c r="G825" s="221">
        <v>94510</v>
      </c>
      <c r="H825" s="224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0">
        <f>(C825-C824)/C824</f>
        <v>-4.9360629921259842E-2</v>
      </c>
      <c r="D826" s="230"/>
      <c r="E826" s="230">
        <f>(E825-E824)/E824</f>
        <v>-9.358914365933552E-3</v>
      </c>
      <c r="F826" s="230"/>
      <c r="G826" s="230">
        <f>(G825-G824)/G824</f>
        <v>-4.1558494239818271E-2</v>
      </c>
      <c r="H826" s="230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2" t="s">
        <v>15</v>
      </c>
      <c r="C837" s="232"/>
      <c r="D837" s="232"/>
      <c r="E837" s="232"/>
      <c r="F837" s="232"/>
      <c r="G837" s="232"/>
      <c r="H837" s="232"/>
      <c r="I837" s="232"/>
      <c r="J837" s="232"/>
    </row>
    <row r="838" spans="2:16" ht="24.95" customHeight="1" x14ac:dyDescent="0.2">
      <c r="B838" s="96" t="s">
        <v>35</v>
      </c>
      <c r="C838" s="217" t="s">
        <v>111</v>
      </c>
      <c r="D838" s="217"/>
      <c r="E838" s="217" t="s">
        <v>110</v>
      </c>
      <c r="F838" s="217"/>
      <c r="G838" s="217" t="s">
        <v>42</v>
      </c>
      <c r="H838" s="217"/>
      <c r="I838" s="217" t="s">
        <v>18</v>
      </c>
      <c r="J838" s="217"/>
      <c r="L838" s="29"/>
    </row>
    <row r="839" spans="2:16" ht="24.95" customHeight="1" x14ac:dyDescent="0.2">
      <c r="B839" s="197" t="s">
        <v>160</v>
      </c>
      <c r="C839" s="227">
        <v>140385</v>
      </c>
      <c r="D839" s="227"/>
      <c r="E839" s="227">
        <v>23914</v>
      </c>
      <c r="F839" s="227"/>
      <c r="G839" s="221">
        <v>164299</v>
      </c>
      <c r="H839" s="221"/>
      <c r="I839" s="228">
        <v>0.1776517648</v>
      </c>
      <c r="J839" s="228"/>
    </row>
    <row r="840" spans="2:16" ht="24.95" customHeight="1" x14ac:dyDescent="0.2">
      <c r="B840" s="197" t="s">
        <v>157</v>
      </c>
      <c r="C840" s="225">
        <v>129998</v>
      </c>
      <c r="D840" s="225"/>
      <c r="E840" s="225">
        <v>25128</v>
      </c>
      <c r="F840" s="225"/>
      <c r="G840" s="221">
        <v>155126</v>
      </c>
      <c r="H840" s="221"/>
      <c r="I840" s="222">
        <v>0.17770407560000001</v>
      </c>
      <c r="J840" s="222"/>
    </row>
    <row r="841" spans="2:16" ht="24.95" customHeight="1" x14ac:dyDescent="0.2">
      <c r="B841" s="75" t="s">
        <v>43</v>
      </c>
      <c r="C841" s="218">
        <f>(C840-C839)/C839</f>
        <v>-7.3989386330448409E-2</v>
      </c>
      <c r="D841" s="218"/>
      <c r="E841" s="218">
        <f>(E840-E839)/E839</f>
        <v>5.0765242117588025E-2</v>
      </c>
      <c r="F841" s="218"/>
      <c r="G841" s="218">
        <f>(G840-G839)/G839</f>
        <v>-5.5831137134127413E-2</v>
      </c>
      <c r="H841" s="218"/>
      <c r="I841" s="218">
        <f>(I840-I839)/I839</f>
        <v>2.9445696787139676E-4</v>
      </c>
      <c r="J841" s="218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37" t="s">
        <v>168</v>
      </c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7"/>
    </row>
    <row r="854" spans="2:16" ht="15" customHeight="1" x14ac:dyDescent="0.2">
      <c r="P854" s="45"/>
    </row>
    <row r="855" spans="2:16" ht="24.95" customHeight="1" x14ac:dyDescent="0.2">
      <c r="B855" s="219" t="s">
        <v>13</v>
      </c>
      <c r="C855" s="219"/>
      <c r="D855" s="219"/>
      <c r="E855" s="219"/>
      <c r="F855" s="219"/>
      <c r="G855" s="219"/>
      <c r="H855" s="219"/>
      <c r="I855" s="28"/>
      <c r="J855" s="28"/>
      <c r="K855" s="28"/>
      <c r="L855" s="28"/>
    </row>
    <row r="856" spans="2:16" ht="24.95" customHeight="1" x14ac:dyDescent="0.2">
      <c r="B856" s="88" t="s">
        <v>35</v>
      </c>
      <c r="C856" s="215" t="s">
        <v>62</v>
      </c>
      <c r="D856" s="215"/>
      <c r="E856" s="215" t="s">
        <v>109</v>
      </c>
      <c r="F856" s="215"/>
      <c r="G856" s="215" t="s">
        <v>0</v>
      </c>
      <c r="H856" s="215"/>
      <c r="I856" s="28"/>
      <c r="J856" s="28"/>
      <c r="K856" s="28"/>
      <c r="L856" s="28"/>
    </row>
    <row r="857" spans="2:16" ht="24.95" customHeight="1" x14ac:dyDescent="0.2">
      <c r="B857" s="197" t="s">
        <v>162</v>
      </c>
      <c r="C857" s="227">
        <v>284280</v>
      </c>
      <c r="D857" s="227"/>
      <c r="E857" s="227">
        <v>44423</v>
      </c>
      <c r="F857" s="227"/>
      <c r="G857" s="221">
        <v>328703</v>
      </c>
      <c r="H857" s="224"/>
      <c r="I857" s="28"/>
      <c r="J857" s="28"/>
      <c r="K857" s="28"/>
      <c r="L857" s="28"/>
    </row>
    <row r="858" spans="2:16" ht="24.95" customHeight="1" x14ac:dyDescent="0.2">
      <c r="B858" s="197" t="s">
        <v>158</v>
      </c>
      <c r="C858" s="225">
        <v>285962</v>
      </c>
      <c r="D858" s="225"/>
      <c r="E858" s="225">
        <v>43145</v>
      </c>
      <c r="F858" s="225"/>
      <c r="G858" s="221">
        <v>329107</v>
      </c>
      <c r="H858" s="224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0">
        <f>(C858-C857)/C857</f>
        <v>5.9167018432531304E-3</v>
      </c>
      <c r="D859" s="230"/>
      <c r="E859" s="230">
        <f>(E858-E857)/E857</f>
        <v>-2.8768880985075299E-2</v>
      </c>
      <c r="F859" s="230"/>
      <c r="G859" s="230">
        <f>(G858-G857)/G857</f>
        <v>1.2290730537901997E-3</v>
      </c>
      <c r="H859" s="230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2" t="s">
        <v>15</v>
      </c>
      <c r="C881" s="232"/>
      <c r="D881" s="232"/>
      <c r="E881" s="232"/>
      <c r="F881" s="232"/>
      <c r="G881" s="232"/>
      <c r="H881" s="232"/>
      <c r="I881" s="232"/>
      <c r="J881" s="232"/>
    </row>
    <row r="882" spans="2:16" ht="24.95" customHeight="1" x14ac:dyDescent="0.2">
      <c r="B882" s="96" t="s">
        <v>35</v>
      </c>
      <c r="C882" s="217" t="s">
        <v>40</v>
      </c>
      <c r="D882" s="217"/>
      <c r="E882" s="217" t="s">
        <v>41</v>
      </c>
      <c r="F882" s="217"/>
      <c r="G882" s="217" t="s">
        <v>42</v>
      </c>
      <c r="H882" s="217"/>
      <c r="I882" s="217" t="s">
        <v>89</v>
      </c>
      <c r="J882" s="217"/>
      <c r="L882" s="29"/>
    </row>
    <row r="883" spans="2:16" ht="24.95" customHeight="1" x14ac:dyDescent="0.2">
      <c r="B883" s="197" t="s">
        <v>162</v>
      </c>
      <c r="C883" s="227">
        <v>508270</v>
      </c>
      <c r="D883" s="227"/>
      <c r="E883" s="227">
        <v>60490</v>
      </c>
      <c r="F883" s="227"/>
      <c r="G883" s="221">
        <v>568760</v>
      </c>
      <c r="H883" s="221"/>
      <c r="I883" s="228">
        <v>0.13266337207834</v>
      </c>
      <c r="J883" s="228"/>
    </row>
    <row r="884" spans="2:16" ht="24.95" customHeight="1" x14ac:dyDescent="0.2">
      <c r="B884" s="197" t="s">
        <v>158</v>
      </c>
      <c r="C884" s="225">
        <v>501062</v>
      </c>
      <c r="D884" s="225"/>
      <c r="E884" s="225">
        <v>62271</v>
      </c>
      <c r="F884" s="225"/>
      <c r="G884" s="221">
        <v>563333</v>
      </c>
      <c r="H884" s="221"/>
      <c r="I884" s="222">
        <v>0.13891328839520001</v>
      </c>
      <c r="J884" s="222"/>
    </row>
    <row r="885" spans="2:16" ht="24.95" customHeight="1" x14ac:dyDescent="0.2">
      <c r="B885" s="75" t="s">
        <v>43</v>
      </c>
      <c r="C885" s="218">
        <f>(C884-C883)/C883</f>
        <v>-1.4181438998957248E-2</v>
      </c>
      <c r="D885" s="218"/>
      <c r="E885" s="218">
        <f>(E884-E883)/E883</f>
        <v>2.9442883121177054E-2</v>
      </c>
      <c r="F885" s="218"/>
      <c r="G885" s="218">
        <f>(G884-G883)/G883</f>
        <v>-9.5418102538856464E-3</v>
      </c>
      <c r="H885" s="218"/>
      <c r="I885" s="218">
        <f>(I884-I883)/I883</f>
        <v>4.7111091923468684E-2</v>
      </c>
      <c r="J885" s="218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36" t="s">
        <v>119</v>
      </c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6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36" t="s">
        <v>91</v>
      </c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6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29" t="s">
        <v>114</v>
      </c>
      <c r="C919" s="229"/>
      <c r="D919" s="229"/>
      <c r="E919" s="229"/>
      <c r="F919" s="229"/>
      <c r="G919" s="229"/>
      <c r="H919" s="229"/>
      <c r="I919" s="229"/>
      <c r="J919" s="229"/>
    </row>
    <row r="920" spans="2:13" ht="24.95" customHeight="1" x14ac:dyDescent="0.2">
      <c r="B920" s="234" t="s">
        <v>36</v>
      </c>
      <c r="C920" s="220" t="s">
        <v>47</v>
      </c>
      <c r="D920" s="220"/>
      <c r="E920" s="220"/>
      <c r="F920" s="220" t="s">
        <v>48</v>
      </c>
      <c r="G920" s="220"/>
      <c r="H920" s="220"/>
      <c r="I920" s="92" t="s">
        <v>52</v>
      </c>
      <c r="J920" s="94" t="s">
        <v>53</v>
      </c>
      <c r="M920" s="2"/>
    </row>
    <row r="921" spans="2:13" ht="24.95" customHeight="1" x14ac:dyDescent="0.2">
      <c r="B921" s="235"/>
      <c r="C921" s="90" t="s">
        <v>66</v>
      </c>
      <c r="D921" s="90" t="s">
        <v>67</v>
      </c>
      <c r="E921" s="128" t="s">
        <v>68</v>
      </c>
      <c r="F921" s="90" t="s">
        <v>69</v>
      </c>
      <c r="G921" s="90" t="s">
        <v>70</v>
      </c>
      <c r="H921" s="91" t="s">
        <v>71</v>
      </c>
      <c r="I921" s="93" t="s">
        <v>85</v>
      </c>
      <c r="J921" s="95" t="s">
        <v>86</v>
      </c>
      <c r="M921" s="2"/>
    </row>
    <row r="922" spans="2:13" ht="24.95" customHeight="1" x14ac:dyDescent="0.2">
      <c r="B922" s="173" t="s">
        <v>113</v>
      </c>
      <c r="C922" s="201">
        <v>3979</v>
      </c>
      <c r="D922" s="201">
        <v>366</v>
      </c>
      <c r="E922" s="206">
        <v>4345</v>
      </c>
      <c r="F922" s="201">
        <v>6976</v>
      </c>
      <c r="G922" s="201">
        <v>701</v>
      </c>
      <c r="H922" s="207">
        <v>7677</v>
      </c>
      <c r="I922" s="208">
        <v>5.7178179900000001E-2</v>
      </c>
      <c r="J922" s="209">
        <v>1.7668584579977</v>
      </c>
      <c r="K922" s="35"/>
      <c r="M922" s="2"/>
    </row>
    <row r="923" spans="2:13" ht="24.95" customHeight="1" x14ac:dyDescent="0.2">
      <c r="B923" s="173" t="s">
        <v>5</v>
      </c>
      <c r="C923" s="201">
        <v>1829</v>
      </c>
      <c r="D923" s="201">
        <v>4546</v>
      </c>
      <c r="E923" s="206">
        <v>6375</v>
      </c>
      <c r="F923" s="201">
        <v>3355</v>
      </c>
      <c r="G923" s="201">
        <v>6915</v>
      </c>
      <c r="H923" s="207">
        <v>10270</v>
      </c>
      <c r="I923" s="208">
        <v>6.2825773599999996E-2</v>
      </c>
      <c r="J923" s="209">
        <v>1.6109803921568999</v>
      </c>
      <c r="K923" s="35"/>
      <c r="M923" s="2"/>
    </row>
    <row r="924" spans="2:13" ht="24.95" customHeight="1" x14ac:dyDescent="0.2">
      <c r="B924" s="173" t="s">
        <v>22</v>
      </c>
      <c r="C924" s="201">
        <v>2381</v>
      </c>
      <c r="D924" s="201">
        <v>2416</v>
      </c>
      <c r="E924" s="206">
        <v>4797</v>
      </c>
      <c r="F924" s="201">
        <v>5333</v>
      </c>
      <c r="G924" s="201">
        <v>4516</v>
      </c>
      <c r="H924" s="207">
        <v>9849</v>
      </c>
      <c r="I924" s="208">
        <v>5.4763978499999998E-2</v>
      </c>
      <c r="J924" s="209">
        <v>2.0531582238899002</v>
      </c>
      <c r="K924" s="35"/>
      <c r="M924" s="2"/>
    </row>
    <row r="925" spans="2:13" ht="24.95" customHeight="1" x14ac:dyDescent="0.2">
      <c r="B925" s="173" t="s">
        <v>7</v>
      </c>
      <c r="C925" s="201">
        <v>364</v>
      </c>
      <c r="D925" s="201">
        <v>208</v>
      </c>
      <c r="E925" s="206">
        <v>572</v>
      </c>
      <c r="F925" s="201">
        <v>727</v>
      </c>
      <c r="G925" s="201">
        <v>496</v>
      </c>
      <c r="H925" s="207">
        <v>1223</v>
      </c>
      <c r="I925" s="208">
        <v>4.2216092500000003E-2</v>
      </c>
      <c r="J925" s="209">
        <v>2.1381118881118999</v>
      </c>
      <c r="K925" s="35"/>
      <c r="M925" s="2"/>
    </row>
    <row r="926" spans="2:13" ht="24.95" customHeight="1" x14ac:dyDescent="0.2">
      <c r="B926" s="173" t="s">
        <v>8</v>
      </c>
      <c r="C926" s="201">
        <v>1765</v>
      </c>
      <c r="D926" s="201">
        <v>6908</v>
      </c>
      <c r="E926" s="206">
        <v>8673</v>
      </c>
      <c r="F926" s="201">
        <v>5152</v>
      </c>
      <c r="G926" s="201">
        <v>13118</v>
      </c>
      <c r="H926" s="207">
        <v>18270</v>
      </c>
      <c r="I926" s="208">
        <v>0.1349631724</v>
      </c>
      <c r="J926" s="209">
        <v>2.1065375302663001</v>
      </c>
      <c r="K926" s="35"/>
      <c r="M926" s="2"/>
    </row>
    <row r="927" spans="2:13" ht="24.95" customHeight="1" x14ac:dyDescent="0.2">
      <c r="B927" s="173" t="s">
        <v>9</v>
      </c>
      <c r="C927" s="201">
        <v>1252</v>
      </c>
      <c r="D927" s="201">
        <v>1431</v>
      </c>
      <c r="E927" s="206">
        <v>2683</v>
      </c>
      <c r="F927" s="201">
        <v>2684</v>
      </c>
      <c r="G927" s="201">
        <v>2709</v>
      </c>
      <c r="H927" s="207">
        <v>5393</v>
      </c>
      <c r="I927" s="208">
        <v>0.10685006900000001</v>
      </c>
      <c r="J927" s="209">
        <v>2.0100633619082999</v>
      </c>
      <c r="K927" s="35"/>
      <c r="M927" s="2"/>
    </row>
    <row r="928" spans="2:13" ht="24.95" customHeight="1" x14ac:dyDescent="0.2">
      <c r="B928" s="173" t="s">
        <v>10</v>
      </c>
      <c r="C928" s="201">
        <v>2202</v>
      </c>
      <c r="D928" s="201">
        <v>658</v>
      </c>
      <c r="E928" s="206">
        <v>2860</v>
      </c>
      <c r="F928" s="201">
        <v>4652</v>
      </c>
      <c r="G928" s="201">
        <v>1230</v>
      </c>
      <c r="H928" s="207">
        <v>5882</v>
      </c>
      <c r="I928" s="208">
        <v>3.10137194E-2</v>
      </c>
      <c r="J928" s="209">
        <v>2.0566433566433999</v>
      </c>
      <c r="K928" s="35"/>
      <c r="M928" s="2"/>
    </row>
    <row r="929" spans="2:15" ht="24.95" customHeight="1" x14ac:dyDescent="0.2">
      <c r="B929" s="173" t="s">
        <v>11</v>
      </c>
      <c r="C929" s="201">
        <v>1107</v>
      </c>
      <c r="D929" s="201">
        <v>2721</v>
      </c>
      <c r="E929" s="206">
        <v>3828</v>
      </c>
      <c r="F929" s="201">
        <v>2597</v>
      </c>
      <c r="G929" s="201">
        <v>4564</v>
      </c>
      <c r="H929" s="207">
        <v>7161</v>
      </c>
      <c r="I929" s="208">
        <v>0.1796267496</v>
      </c>
      <c r="J929" s="209">
        <v>1.8706896551723999</v>
      </c>
      <c r="K929" s="35"/>
      <c r="M929" s="36"/>
    </row>
    <row r="930" spans="2:15" ht="24.95" customHeight="1" x14ac:dyDescent="0.2">
      <c r="B930" s="173" t="s">
        <v>12</v>
      </c>
      <c r="C930" s="201">
        <v>220</v>
      </c>
      <c r="D930" s="201">
        <v>170</v>
      </c>
      <c r="E930" s="206">
        <v>390</v>
      </c>
      <c r="F930" s="201">
        <v>370</v>
      </c>
      <c r="G930" s="201">
        <v>241</v>
      </c>
      <c r="H930" s="207">
        <v>611</v>
      </c>
      <c r="I930" s="208">
        <v>3.05978555E-2</v>
      </c>
      <c r="J930" s="209">
        <v>1.5666666666667</v>
      </c>
      <c r="K930" s="35"/>
      <c r="M930" s="36"/>
    </row>
    <row r="931" spans="2:15" ht="24.95" customHeight="1" x14ac:dyDescent="0.2">
      <c r="B931" s="174" t="s">
        <v>14</v>
      </c>
      <c r="C931" s="210">
        <v>15099</v>
      </c>
      <c r="D931" s="210">
        <v>19424</v>
      </c>
      <c r="E931" s="211">
        <v>34523</v>
      </c>
      <c r="F931" s="210">
        <v>31846</v>
      </c>
      <c r="G931" s="210">
        <v>34490</v>
      </c>
      <c r="H931" s="212">
        <v>66336</v>
      </c>
      <c r="I931" s="213">
        <v>7.0429166299999998E-2</v>
      </c>
      <c r="J931" s="214">
        <v>1.9215016076239</v>
      </c>
      <c r="M931" s="36"/>
    </row>
    <row r="932" spans="2:15" ht="24.95" customHeight="1" x14ac:dyDescent="0.2">
      <c r="B932" s="155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16" t="s">
        <v>169</v>
      </c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19" t="s">
        <v>13</v>
      </c>
      <c r="C947" s="219"/>
      <c r="D947" s="219"/>
      <c r="E947" s="219"/>
      <c r="F947" s="219"/>
      <c r="G947" s="219"/>
      <c r="H947" s="219"/>
      <c r="I947" s="28"/>
      <c r="J947" s="28"/>
      <c r="K947" s="28"/>
      <c r="L947" s="28"/>
    </row>
    <row r="948" spans="2:15" ht="24.95" customHeight="1" x14ac:dyDescent="0.2">
      <c r="B948" s="88" t="s">
        <v>35</v>
      </c>
      <c r="C948" s="215" t="s">
        <v>62</v>
      </c>
      <c r="D948" s="215"/>
      <c r="E948" s="215" t="s">
        <v>109</v>
      </c>
      <c r="F948" s="215"/>
      <c r="G948" s="215" t="s">
        <v>0</v>
      </c>
      <c r="H948" s="215"/>
      <c r="I948" s="28"/>
      <c r="J948" s="28"/>
      <c r="K948" s="28"/>
      <c r="L948" s="28"/>
    </row>
    <row r="949" spans="2:15" ht="24.95" customHeight="1" x14ac:dyDescent="0.2">
      <c r="B949" s="197" t="s">
        <v>160</v>
      </c>
      <c r="C949" s="227">
        <v>18460</v>
      </c>
      <c r="D949" s="227"/>
      <c r="E949" s="227">
        <v>20541</v>
      </c>
      <c r="F949" s="227"/>
      <c r="G949" s="221">
        <v>39001</v>
      </c>
      <c r="H949" s="224"/>
      <c r="I949" s="28"/>
      <c r="J949" s="28"/>
      <c r="K949" s="28"/>
      <c r="L949" s="28"/>
    </row>
    <row r="950" spans="2:15" ht="24.95" customHeight="1" x14ac:dyDescent="0.2">
      <c r="B950" s="197" t="s">
        <v>157</v>
      </c>
      <c r="C950" s="225">
        <v>15099</v>
      </c>
      <c r="D950" s="225"/>
      <c r="E950" s="225">
        <v>19424</v>
      </c>
      <c r="F950" s="225"/>
      <c r="G950" s="221">
        <v>34523</v>
      </c>
      <c r="H950" s="224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0">
        <f>(C950-C949)/C949</f>
        <v>-0.18206933911159262</v>
      </c>
      <c r="D951" s="230"/>
      <c r="E951" s="230">
        <f>(E950-E949)/E949</f>
        <v>-5.4379046784479822E-2</v>
      </c>
      <c r="F951" s="230"/>
      <c r="G951" s="230">
        <f>(G950-G949)/G949</f>
        <v>-0.11481756878028769</v>
      </c>
      <c r="H951" s="230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1"/>
      <c r="C959" s="231"/>
      <c r="D959" s="231"/>
      <c r="E959" s="231"/>
      <c r="F959" s="231"/>
      <c r="G959" s="231"/>
      <c r="H959" s="231"/>
      <c r="I959" s="231"/>
      <c r="J959" s="231"/>
      <c r="K959" s="231"/>
      <c r="L959" s="231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2" t="s">
        <v>15</v>
      </c>
      <c r="C962" s="232"/>
      <c r="D962" s="232"/>
      <c r="E962" s="232"/>
      <c r="F962" s="232"/>
      <c r="G962" s="232"/>
      <c r="H962" s="232"/>
      <c r="I962" s="232"/>
      <c r="J962" s="232"/>
    </row>
    <row r="963" spans="2:15" ht="24.95" customHeight="1" x14ac:dyDescent="0.2">
      <c r="B963" s="96" t="s">
        <v>35</v>
      </c>
      <c r="C963" s="217" t="s">
        <v>111</v>
      </c>
      <c r="D963" s="217"/>
      <c r="E963" s="217" t="s">
        <v>110</v>
      </c>
      <c r="F963" s="217"/>
      <c r="G963" s="217" t="s">
        <v>42</v>
      </c>
      <c r="H963" s="217"/>
      <c r="I963" s="217" t="s">
        <v>18</v>
      </c>
      <c r="J963" s="217"/>
      <c r="L963" s="29"/>
    </row>
    <row r="964" spans="2:15" ht="24.95" customHeight="1" x14ac:dyDescent="0.2">
      <c r="B964" s="197" t="s">
        <v>160</v>
      </c>
      <c r="C964" s="227">
        <v>40992</v>
      </c>
      <c r="D964" s="227"/>
      <c r="E964" s="227">
        <v>32685</v>
      </c>
      <c r="F964" s="227"/>
      <c r="G964" s="221">
        <v>73677</v>
      </c>
      <c r="H964" s="221"/>
      <c r="I964" s="228">
        <v>7.4155466099999998E-2</v>
      </c>
      <c r="J964" s="228"/>
    </row>
    <row r="965" spans="2:15" ht="24.95" customHeight="1" x14ac:dyDescent="0.2">
      <c r="B965" s="197" t="s">
        <v>157</v>
      </c>
      <c r="C965" s="225">
        <v>31846</v>
      </c>
      <c r="D965" s="225"/>
      <c r="E965" s="225">
        <v>34490</v>
      </c>
      <c r="F965" s="225"/>
      <c r="G965" s="221">
        <v>66336</v>
      </c>
      <c r="H965" s="221"/>
      <c r="I965" s="222">
        <v>7.0429166299999998E-2</v>
      </c>
      <c r="J965" s="222"/>
    </row>
    <row r="966" spans="2:15" ht="24.95" customHeight="1" x14ac:dyDescent="0.2">
      <c r="B966" s="75" t="s">
        <v>43</v>
      </c>
      <c r="C966" s="218">
        <f>(C965-C964)/C964</f>
        <v>-0.22311670569867292</v>
      </c>
      <c r="D966" s="218"/>
      <c r="E966" s="218">
        <f>(E965-E964)/E964</f>
        <v>5.5224108918464125E-2</v>
      </c>
      <c r="F966" s="218"/>
      <c r="G966" s="218">
        <f>(G965-G964)/G964</f>
        <v>-9.9637607394437888E-2</v>
      </c>
      <c r="H966" s="218"/>
      <c r="I966" s="218">
        <f>(I965-I964)/I964</f>
        <v>-5.0249833167726514E-2</v>
      </c>
      <c r="J966" s="218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37" t="s">
        <v>170</v>
      </c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7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19" t="s">
        <v>13</v>
      </c>
      <c r="C980" s="219"/>
      <c r="D980" s="219"/>
      <c r="E980" s="219"/>
      <c r="F980" s="219"/>
      <c r="G980" s="219"/>
      <c r="H980" s="219"/>
      <c r="I980" s="28"/>
      <c r="J980" s="28"/>
      <c r="K980" s="28"/>
      <c r="L980" s="28"/>
    </row>
    <row r="981" spans="2:15" ht="24.95" customHeight="1" x14ac:dyDescent="0.2">
      <c r="B981" s="88" t="s">
        <v>35</v>
      </c>
      <c r="C981" s="215" t="s">
        <v>62</v>
      </c>
      <c r="D981" s="215"/>
      <c r="E981" s="215" t="s">
        <v>109</v>
      </c>
      <c r="F981" s="215"/>
      <c r="G981" s="215" t="s">
        <v>0</v>
      </c>
      <c r="H981" s="215"/>
      <c r="I981" s="28"/>
      <c r="J981" s="28"/>
      <c r="K981" s="28"/>
      <c r="L981" s="28"/>
    </row>
    <row r="982" spans="2:15" ht="24.95" customHeight="1" x14ac:dyDescent="0.2">
      <c r="B982" s="197" t="s">
        <v>162</v>
      </c>
      <c r="C982" s="227">
        <v>52140</v>
      </c>
      <c r="D982" s="227"/>
      <c r="E982" s="227">
        <v>50588</v>
      </c>
      <c r="F982" s="227"/>
      <c r="G982" s="221">
        <v>102728</v>
      </c>
      <c r="H982" s="224"/>
      <c r="I982" s="28"/>
      <c r="J982" s="28"/>
      <c r="K982" s="28"/>
      <c r="L982" s="28"/>
    </row>
    <row r="983" spans="2:15" ht="24.95" customHeight="1" x14ac:dyDescent="0.2">
      <c r="B983" s="197" t="s">
        <v>158</v>
      </c>
      <c r="C983" s="225">
        <v>47749</v>
      </c>
      <c r="D983" s="225"/>
      <c r="E983" s="225">
        <v>44153</v>
      </c>
      <c r="F983" s="225"/>
      <c r="G983" s="221">
        <v>91902</v>
      </c>
      <c r="H983" s="224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0">
        <f>(C983-C982)/C982</f>
        <v>-8.4215573456079787E-2</v>
      </c>
      <c r="D984" s="230"/>
      <c r="E984" s="230">
        <f>(E983-E982)/E982</f>
        <v>-0.12720408001897685</v>
      </c>
      <c r="F984" s="230"/>
      <c r="G984" s="230">
        <f>(G983-G982)/G982</f>
        <v>-0.10538509461879916</v>
      </c>
      <c r="H984" s="230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2" t="s">
        <v>15</v>
      </c>
      <c r="C1006" s="232"/>
      <c r="D1006" s="232"/>
      <c r="E1006" s="232"/>
      <c r="F1006" s="232"/>
      <c r="G1006" s="232"/>
      <c r="H1006" s="232"/>
      <c r="I1006" s="232"/>
      <c r="J1006" s="232"/>
    </row>
    <row r="1007" spans="2:15" ht="24.95" customHeight="1" x14ac:dyDescent="0.2">
      <c r="B1007" s="96" t="s">
        <v>35</v>
      </c>
      <c r="C1007" s="217" t="s">
        <v>111</v>
      </c>
      <c r="D1007" s="217"/>
      <c r="E1007" s="217" t="s">
        <v>110</v>
      </c>
      <c r="F1007" s="217"/>
      <c r="G1007" s="217" t="s">
        <v>42</v>
      </c>
      <c r="H1007" s="217"/>
      <c r="I1007" s="217" t="s">
        <v>18</v>
      </c>
      <c r="J1007" s="217"/>
      <c r="L1007" s="29"/>
    </row>
    <row r="1008" spans="2:15" ht="24.95" customHeight="1" x14ac:dyDescent="0.2">
      <c r="B1008" s="197" t="s">
        <v>162</v>
      </c>
      <c r="C1008" s="227">
        <v>103236</v>
      </c>
      <c r="D1008" s="227"/>
      <c r="E1008" s="227">
        <v>76841</v>
      </c>
      <c r="F1008" s="227"/>
      <c r="G1008" s="221">
        <v>180077</v>
      </c>
      <c r="H1008" s="221"/>
      <c r="I1008" s="228">
        <v>5.2832080617854001E-2</v>
      </c>
      <c r="J1008" s="228"/>
    </row>
    <row r="1009" spans="2:15" ht="24.95" customHeight="1" x14ac:dyDescent="0.2">
      <c r="B1009" s="197" t="s">
        <v>158</v>
      </c>
      <c r="C1009" s="225">
        <v>100015</v>
      </c>
      <c r="D1009" s="225"/>
      <c r="E1009" s="225">
        <v>72799</v>
      </c>
      <c r="F1009" s="225"/>
      <c r="G1009" s="221">
        <v>172814</v>
      </c>
      <c r="H1009" s="221"/>
      <c r="I1009" s="222">
        <v>5.163715544967E-2</v>
      </c>
      <c r="J1009" s="222"/>
    </row>
    <row r="1010" spans="2:15" ht="24.95" customHeight="1" x14ac:dyDescent="0.2">
      <c r="B1010" s="75" t="s">
        <v>43</v>
      </c>
      <c r="C1010" s="218">
        <f>(C1009-C1008)/C1008</f>
        <v>-3.1200356464799101E-2</v>
      </c>
      <c r="D1010" s="218"/>
      <c r="E1010" s="218">
        <f>(E1009-E1008)/E1008</f>
        <v>-5.2602126468942363E-2</v>
      </c>
      <c r="F1010" s="218"/>
      <c r="G1010" s="218">
        <f>(G1009-G1008)/G1008</f>
        <v>-4.0332746547310318E-2</v>
      </c>
      <c r="H1010" s="218"/>
      <c r="I1010" s="218">
        <f>(I1009-I1008)/I1008</f>
        <v>-2.2617416429747603E-2</v>
      </c>
      <c r="J1010" s="218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36" t="s">
        <v>120</v>
      </c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6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36" t="s">
        <v>116</v>
      </c>
      <c r="C1042" s="236"/>
      <c r="D1042" s="236"/>
      <c r="E1042" s="236"/>
      <c r="F1042" s="236"/>
      <c r="G1042" s="236"/>
      <c r="H1042" s="236"/>
      <c r="I1042" s="236"/>
      <c r="J1042" s="236"/>
      <c r="K1042" s="236"/>
      <c r="L1042" s="236"/>
      <c r="M1042" s="236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29" t="s">
        <v>58</v>
      </c>
      <c r="C1044" s="229"/>
      <c r="D1044" s="229"/>
      <c r="E1044" s="229"/>
      <c r="F1044" s="229"/>
      <c r="G1044" s="229"/>
      <c r="H1044" s="229"/>
      <c r="I1044" s="229"/>
      <c r="J1044" s="229"/>
    </row>
    <row r="1045" spans="2:13" ht="24.95" customHeight="1" x14ac:dyDescent="0.2">
      <c r="B1045" s="234" t="s">
        <v>36</v>
      </c>
      <c r="C1045" s="220" t="s">
        <v>47</v>
      </c>
      <c r="D1045" s="220"/>
      <c r="E1045" s="220"/>
      <c r="F1045" s="220" t="s">
        <v>48</v>
      </c>
      <c r="G1045" s="220"/>
      <c r="H1045" s="220"/>
      <c r="I1045" s="92" t="s">
        <v>52</v>
      </c>
      <c r="J1045" s="94" t="s">
        <v>53</v>
      </c>
      <c r="M1045" s="2"/>
    </row>
    <row r="1046" spans="2:13" ht="24.95" customHeight="1" x14ac:dyDescent="0.2">
      <c r="B1046" s="235"/>
      <c r="C1046" s="90" t="s">
        <v>66</v>
      </c>
      <c r="D1046" s="90" t="s">
        <v>67</v>
      </c>
      <c r="E1046" s="128" t="s">
        <v>68</v>
      </c>
      <c r="F1046" s="90" t="s">
        <v>69</v>
      </c>
      <c r="G1046" s="90" t="s">
        <v>70</v>
      </c>
      <c r="H1046" s="91" t="s">
        <v>71</v>
      </c>
      <c r="I1046" s="93" t="s">
        <v>85</v>
      </c>
      <c r="J1046" s="95" t="s">
        <v>86</v>
      </c>
      <c r="M1046" s="2"/>
    </row>
    <row r="1047" spans="2:13" ht="24.95" customHeight="1" x14ac:dyDescent="0.2">
      <c r="B1047" s="173" t="s">
        <v>113</v>
      </c>
      <c r="C1047" s="201">
        <v>1218</v>
      </c>
      <c r="D1047" s="201">
        <v>1324</v>
      </c>
      <c r="E1047" s="206">
        <v>2542</v>
      </c>
      <c r="F1047" s="201">
        <v>2290</v>
      </c>
      <c r="G1047" s="201">
        <v>2217</v>
      </c>
      <c r="H1047" s="207">
        <v>4507</v>
      </c>
      <c r="I1047" s="208">
        <v>0.19448303250000001</v>
      </c>
      <c r="J1047" s="209">
        <v>1.7730133752949999</v>
      </c>
      <c r="K1047" s="35"/>
      <c r="M1047" s="2"/>
    </row>
    <row r="1048" spans="2:13" ht="24.95" customHeight="1" x14ac:dyDescent="0.2">
      <c r="B1048" s="173" t="s">
        <v>5</v>
      </c>
      <c r="C1048" s="201">
        <v>5584</v>
      </c>
      <c r="D1048" s="201">
        <v>7644</v>
      </c>
      <c r="E1048" s="206">
        <v>13228</v>
      </c>
      <c r="F1048" s="201">
        <v>9191</v>
      </c>
      <c r="G1048" s="201">
        <v>7839</v>
      </c>
      <c r="H1048" s="207">
        <v>17030</v>
      </c>
      <c r="I1048" s="208">
        <v>0.21930113870000001</v>
      </c>
      <c r="J1048" s="209">
        <v>1.2874206229211</v>
      </c>
      <c r="K1048" s="35"/>
      <c r="M1048" s="2"/>
    </row>
    <row r="1049" spans="2:13" ht="24.95" customHeight="1" x14ac:dyDescent="0.2">
      <c r="B1049" s="173" t="s">
        <v>22</v>
      </c>
      <c r="C1049" s="201">
        <v>7600</v>
      </c>
      <c r="D1049" s="201">
        <v>20850</v>
      </c>
      <c r="E1049" s="206">
        <v>28450</v>
      </c>
      <c r="F1049" s="201">
        <v>9405</v>
      </c>
      <c r="G1049" s="201">
        <v>23219</v>
      </c>
      <c r="H1049" s="207">
        <v>32624</v>
      </c>
      <c r="I1049" s="208">
        <v>0.35968344050000001</v>
      </c>
      <c r="J1049" s="209">
        <v>1.1467135325132001</v>
      </c>
      <c r="K1049" s="35"/>
      <c r="M1049" s="2"/>
    </row>
    <row r="1050" spans="2:13" ht="24.95" customHeight="1" x14ac:dyDescent="0.2">
      <c r="B1050" s="173" t="s">
        <v>7</v>
      </c>
      <c r="C1050" s="201">
        <v>1541</v>
      </c>
      <c r="D1050" s="201">
        <v>5788</v>
      </c>
      <c r="E1050" s="206">
        <v>7329</v>
      </c>
      <c r="F1050" s="201">
        <v>2147</v>
      </c>
      <c r="G1050" s="201">
        <v>5807</v>
      </c>
      <c r="H1050" s="207">
        <v>7954</v>
      </c>
      <c r="I1050" s="208">
        <v>0.33466257999999999</v>
      </c>
      <c r="J1050" s="209">
        <v>1.0852776640741999</v>
      </c>
      <c r="K1050" s="35"/>
      <c r="M1050" s="2"/>
    </row>
    <row r="1051" spans="2:13" ht="24.95" customHeight="1" x14ac:dyDescent="0.2">
      <c r="B1051" s="173" t="s">
        <v>8</v>
      </c>
      <c r="C1051" s="201">
        <v>1268</v>
      </c>
      <c r="D1051" s="201">
        <v>832</v>
      </c>
      <c r="E1051" s="206">
        <v>2100</v>
      </c>
      <c r="F1051" s="201">
        <v>1376</v>
      </c>
      <c r="G1051" s="201">
        <v>833</v>
      </c>
      <c r="H1051" s="207">
        <v>2209</v>
      </c>
      <c r="I1051" s="208">
        <v>0.10760993119999999</v>
      </c>
      <c r="J1051" s="209">
        <v>1.0519047619048001</v>
      </c>
      <c r="K1051" s="35"/>
      <c r="M1051" s="2"/>
    </row>
    <row r="1052" spans="2:13" ht="24.95" customHeight="1" x14ac:dyDescent="0.2">
      <c r="B1052" s="173" t="s">
        <v>9</v>
      </c>
      <c r="C1052" s="201">
        <v>5385</v>
      </c>
      <c r="D1052" s="201">
        <v>0</v>
      </c>
      <c r="E1052" s="206">
        <v>5385</v>
      </c>
      <c r="F1052" s="201">
        <v>12700</v>
      </c>
      <c r="G1052" s="201">
        <v>0</v>
      </c>
      <c r="H1052" s="207">
        <v>12700</v>
      </c>
      <c r="I1052" s="208">
        <v>0.34408044939999999</v>
      </c>
      <c r="J1052" s="209">
        <v>2.3584029712163002</v>
      </c>
      <c r="K1052" s="35"/>
      <c r="M1052" s="2"/>
    </row>
    <row r="1053" spans="2:13" ht="24.95" customHeight="1" x14ac:dyDescent="0.2">
      <c r="B1053" s="173" t="s">
        <v>10</v>
      </c>
      <c r="C1053" s="201">
        <v>1665</v>
      </c>
      <c r="D1053" s="201">
        <v>8</v>
      </c>
      <c r="E1053" s="206">
        <v>1673</v>
      </c>
      <c r="F1053" s="201">
        <v>3094</v>
      </c>
      <c r="G1053" s="201">
        <v>16</v>
      </c>
      <c r="H1053" s="207">
        <v>3110</v>
      </c>
      <c r="I1053" s="208">
        <v>0.2241004647</v>
      </c>
      <c r="J1053" s="209">
        <v>1.8589360430365001</v>
      </c>
      <c r="K1053" s="35"/>
      <c r="M1053" s="2"/>
    </row>
    <row r="1054" spans="2:13" ht="24.95" customHeight="1" x14ac:dyDescent="0.2">
      <c r="B1054" s="173" t="s">
        <v>11</v>
      </c>
      <c r="C1054" s="201">
        <v>3825</v>
      </c>
      <c r="D1054" s="201">
        <v>226</v>
      </c>
      <c r="E1054" s="206">
        <v>4051</v>
      </c>
      <c r="F1054" s="201">
        <v>8475</v>
      </c>
      <c r="G1054" s="201">
        <v>680</v>
      </c>
      <c r="H1054" s="207">
        <v>9155</v>
      </c>
      <c r="I1054" s="208">
        <v>0.30634042639999998</v>
      </c>
      <c r="J1054" s="209">
        <v>2.2599358183164999</v>
      </c>
      <c r="K1054" s="35"/>
      <c r="M1054" s="36"/>
    </row>
    <row r="1055" spans="2:13" ht="24.95" customHeight="1" x14ac:dyDescent="0.2">
      <c r="B1055" s="173" t="s">
        <v>12</v>
      </c>
      <c r="C1055" s="201">
        <v>273</v>
      </c>
      <c r="D1055" s="201">
        <v>907</v>
      </c>
      <c r="E1055" s="206">
        <v>1180</v>
      </c>
      <c r="F1055" s="201">
        <v>273</v>
      </c>
      <c r="G1055" s="201">
        <v>907</v>
      </c>
      <c r="H1055" s="207">
        <v>1180</v>
      </c>
      <c r="I1055" s="208">
        <v>0.37492136180000002</v>
      </c>
      <c r="J1055" s="209">
        <v>1</v>
      </c>
      <c r="K1055" s="35"/>
      <c r="M1055" s="36"/>
    </row>
    <row r="1056" spans="2:13" ht="24.95" customHeight="1" x14ac:dyDescent="0.2">
      <c r="B1056" s="174" t="s">
        <v>14</v>
      </c>
      <c r="C1056" s="210">
        <v>28359</v>
      </c>
      <c r="D1056" s="210">
        <v>37579</v>
      </c>
      <c r="E1056" s="211">
        <v>65938</v>
      </c>
      <c r="F1056" s="210">
        <v>48951</v>
      </c>
      <c r="G1056" s="210">
        <v>41518</v>
      </c>
      <c r="H1056" s="212">
        <v>90469</v>
      </c>
      <c r="I1056" s="213">
        <v>0.28302771799999998</v>
      </c>
      <c r="J1056" s="214">
        <v>1.3720313021323001</v>
      </c>
      <c r="M1056" s="36"/>
    </row>
    <row r="1057" spans="2:14" ht="24.95" customHeight="1" x14ac:dyDescent="0.2">
      <c r="B1057" s="155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16" t="s">
        <v>171</v>
      </c>
      <c r="C1070" s="216"/>
      <c r="D1070" s="216"/>
      <c r="E1070" s="216"/>
      <c r="F1070" s="216"/>
      <c r="G1070" s="216"/>
      <c r="H1070" s="216"/>
      <c r="I1070" s="216"/>
      <c r="J1070" s="216"/>
      <c r="K1070" s="216"/>
      <c r="L1070" s="216"/>
      <c r="M1070" s="216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19" t="s">
        <v>13</v>
      </c>
      <c r="C1072" s="219"/>
      <c r="D1072" s="219"/>
      <c r="E1072" s="219"/>
      <c r="F1072" s="219"/>
      <c r="G1072" s="219"/>
      <c r="H1072" s="219"/>
      <c r="I1072" s="28"/>
      <c r="J1072" s="28"/>
      <c r="K1072" s="28"/>
      <c r="L1072" s="28"/>
    </row>
    <row r="1073" spans="2:12" ht="24.95" customHeight="1" x14ac:dyDescent="0.2">
      <c r="B1073" s="88" t="s">
        <v>35</v>
      </c>
      <c r="C1073" s="215" t="s">
        <v>62</v>
      </c>
      <c r="D1073" s="215"/>
      <c r="E1073" s="215" t="s">
        <v>63</v>
      </c>
      <c r="F1073" s="215"/>
      <c r="G1073" s="215" t="s">
        <v>0</v>
      </c>
      <c r="H1073" s="215"/>
      <c r="I1073" s="28"/>
      <c r="J1073" s="28"/>
      <c r="K1073" s="28"/>
      <c r="L1073" s="28"/>
    </row>
    <row r="1074" spans="2:12" ht="24.95" customHeight="1" x14ac:dyDescent="0.2">
      <c r="B1074" s="197" t="s">
        <v>160</v>
      </c>
      <c r="C1074" s="227">
        <v>31380</v>
      </c>
      <c r="D1074" s="227"/>
      <c r="E1074" s="227">
        <v>46416</v>
      </c>
      <c r="F1074" s="227"/>
      <c r="G1074" s="221">
        <v>77796</v>
      </c>
      <c r="H1074" s="224"/>
      <c r="I1074" s="28"/>
      <c r="J1074" s="28"/>
      <c r="K1074" s="28"/>
      <c r="L1074" s="28"/>
    </row>
    <row r="1075" spans="2:12" ht="24.95" customHeight="1" x14ac:dyDescent="0.2">
      <c r="B1075" s="197" t="s">
        <v>157</v>
      </c>
      <c r="C1075" s="225">
        <v>28359</v>
      </c>
      <c r="D1075" s="225"/>
      <c r="E1075" s="225">
        <v>37579</v>
      </c>
      <c r="F1075" s="225"/>
      <c r="G1075" s="221">
        <v>65938</v>
      </c>
      <c r="H1075" s="224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0">
        <f>(C1075-C1074)/C1074</f>
        <v>-9.6271510516252393E-2</v>
      </c>
      <c r="D1076" s="230"/>
      <c r="E1076" s="230">
        <f>(E1075-E1074)/E1074</f>
        <v>-0.19038693553946914</v>
      </c>
      <c r="F1076" s="230"/>
      <c r="G1076" s="230">
        <f>(G1075-G1074)/G1074</f>
        <v>-0.15242428916653813</v>
      </c>
      <c r="H1076" s="230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2" t="s">
        <v>15</v>
      </c>
      <c r="C1087" s="232"/>
      <c r="D1087" s="232"/>
      <c r="E1087" s="232"/>
      <c r="F1087" s="232"/>
      <c r="G1087" s="232"/>
      <c r="H1087" s="232"/>
      <c r="I1087" s="232"/>
      <c r="J1087" s="232"/>
    </row>
    <row r="1088" spans="2:12" ht="24.95" customHeight="1" x14ac:dyDescent="0.2">
      <c r="B1088" s="96" t="s">
        <v>35</v>
      </c>
      <c r="C1088" s="217" t="s">
        <v>64</v>
      </c>
      <c r="D1088" s="217"/>
      <c r="E1088" s="217" t="s">
        <v>65</v>
      </c>
      <c r="F1088" s="217"/>
      <c r="G1088" s="217" t="s">
        <v>1</v>
      </c>
      <c r="H1088" s="217"/>
      <c r="I1088" s="217" t="s">
        <v>18</v>
      </c>
      <c r="J1088" s="217"/>
      <c r="L1088" s="29"/>
    </row>
    <row r="1089" spans="2:13" ht="24.95" customHeight="1" x14ac:dyDescent="0.2">
      <c r="B1089" s="197" t="s">
        <v>160</v>
      </c>
      <c r="C1089" s="226">
        <v>57101</v>
      </c>
      <c r="D1089" s="226"/>
      <c r="E1089" s="226">
        <v>51446</v>
      </c>
      <c r="F1089" s="226"/>
      <c r="G1089" s="221">
        <v>108547</v>
      </c>
      <c r="H1089" s="221"/>
      <c r="I1089" s="223">
        <v>0.31437738119999997</v>
      </c>
      <c r="J1089" s="224"/>
    </row>
    <row r="1090" spans="2:13" ht="24.95" customHeight="1" x14ac:dyDescent="0.2">
      <c r="B1090" s="197" t="s">
        <v>157</v>
      </c>
      <c r="C1090" s="226">
        <v>48951</v>
      </c>
      <c r="D1090" s="226"/>
      <c r="E1090" s="226">
        <v>41518</v>
      </c>
      <c r="F1090" s="226"/>
      <c r="G1090" s="221">
        <v>90469</v>
      </c>
      <c r="H1090" s="221"/>
      <c r="I1090" s="223">
        <v>0.28302771799999998</v>
      </c>
      <c r="J1090" s="224"/>
    </row>
    <row r="1091" spans="2:13" ht="24.95" customHeight="1" x14ac:dyDescent="0.2">
      <c r="B1091" s="75" t="s">
        <v>43</v>
      </c>
      <c r="C1091" s="218">
        <f>(C1090-C1089)/C1089</f>
        <v>-0.14272954939493179</v>
      </c>
      <c r="D1091" s="218"/>
      <c r="E1091" s="218">
        <f>(E1090-E1089)/E1089</f>
        <v>-0.19297904598997007</v>
      </c>
      <c r="F1091" s="218"/>
      <c r="G1091" s="218">
        <f>(G1090-G1089)/G1089</f>
        <v>-0.16654536744451712</v>
      </c>
      <c r="H1091" s="218"/>
      <c r="I1091" s="218">
        <f>(I1090-I1089)/I1089</f>
        <v>-9.9719843330764377E-2</v>
      </c>
      <c r="J1091" s="218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37" t="s">
        <v>172</v>
      </c>
      <c r="C1103" s="237"/>
      <c r="D1103" s="237"/>
      <c r="E1103" s="237"/>
      <c r="F1103" s="237"/>
      <c r="G1103" s="237"/>
      <c r="H1103" s="237"/>
      <c r="I1103" s="237"/>
      <c r="J1103" s="237"/>
      <c r="K1103" s="237"/>
      <c r="L1103" s="237"/>
      <c r="M1103" s="237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19" t="s">
        <v>13</v>
      </c>
      <c r="C1105" s="219"/>
      <c r="D1105" s="219"/>
      <c r="E1105" s="219"/>
      <c r="F1105" s="219"/>
      <c r="G1105" s="219"/>
      <c r="H1105" s="219"/>
      <c r="I1105" s="28"/>
      <c r="J1105" s="28"/>
      <c r="K1105" s="28"/>
      <c r="L1105" s="28"/>
    </row>
    <row r="1106" spans="2:15" ht="24.95" customHeight="1" x14ac:dyDescent="0.2">
      <c r="B1106" s="88" t="s">
        <v>35</v>
      </c>
      <c r="C1106" s="215" t="s">
        <v>62</v>
      </c>
      <c r="D1106" s="215"/>
      <c r="E1106" s="215" t="s">
        <v>109</v>
      </c>
      <c r="F1106" s="215"/>
      <c r="G1106" s="215" t="s">
        <v>0</v>
      </c>
      <c r="H1106" s="215"/>
      <c r="I1106" s="28"/>
      <c r="J1106" s="28"/>
      <c r="K1106" s="28"/>
      <c r="L1106" s="28"/>
    </row>
    <row r="1107" spans="2:15" ht="24.95" customHeight="1" x14ac:dyDescent="0.2">
      <c r="B1107" s="197" t="s">
        <v>162</v>
      </c>
      <c r="C1107" s="226">
        <v>92655</v>
      </c>
      <c r="D1107" s="226"/>
      <c r="E1107" s="226">
        <v>80781</v>
      </c>
      <c r="F1107" s="226"/>
      <c r="G1107" s="221">
        <v>173436</v>
      </c>
      <c r="H1107" s="224"/>
      <c r="I1107" s="28"/>
      <c r="J1107" s="28"/>
      <c r="K1107" s="28"/>
      <c r="L1107" s="28"/>
    </row>
    <row r="1108" spans="2:15" ht="24.95" customHeight="1" x14ac:dyDescent="0.2">
      <c r="B1108" s="197" t="s">
        <v>158</v>
      </c>
      <c r="C1108" s="225">
        <v>86768</v>
      </c>
      <c r="D1108" s="225"/>
      <c r="E1108" s="225">
        <v>73822</v>
      </c>
      <c r="F1108" s="225"/>
      <c r="G1108" s="221">
        <v>160590</v>
      </c>
      <c r="H1108" s="224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0">
        <f>(C1108-C1107)/C1107</f>
        <v>-6.3536776212832546E-2</v>
      </c>
      <c r="D1109" s="230"/>
      <c r="E1109" s="230">
        <f>(E1108-E1107)/E1107</f>
        <v>-8.6146494844084626E-2</v>
      </c>
      <c r="F1109" s="230"/>
      <c r="G1109" s="230">
        <f>(G1108-G1107)/G1107</f>
        <v>-7.4067667612260427E-2</v>
      </c>
      <c r="H1109" s="230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3"/>
      <c r="C1117" s="103"/>
      <c r="D1117" s="103"/>
      <c r="E1117" s="103"/>
      <c r="F1117" s="103"/>
      <c r="G1117" s="103"/>
      <c r="H1117" s="103"/>
      <c r="I1117" s="103"/>
      <c r="J1117" s="103"/>
      <c r="K1117" s="103"/>
      <c r="L1117" s="103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2" t="s">
        <v>15</v>
      </c>
      <c r="C1131" s="232"/>
      <c r="D1131" s="232"/>
      <c r="E1131" s="232"/>
      <c r="F1131" s="232"/>
      <c r="G1131" s="232"/>
      <c r="H1131" s="232"/>
      <c r="I1131" s="232"/>
      <c r="J1131" s="232"/>
    </row>
    <row r="1132" spans="2:15" ht="24.95" customHeight="1" x14ac:dyDescent="0.2">
      <c r="B1132" s="96" t="s">
        <v>35</v>
      </c>
      <c r="C1132" s="217" t="s">
        <v>111</v>
      </c>
      <c r="D1132" s="217"/>
      <c r="E1132" s="217" t="s">
        <v>110</v>
      </c>
      <c r="F1132" s="217"/>
      <c r="G1132" s="217" t="s">
        <v>42</v>
      </c>
      <c r="H1132" s="217"/>
      <c r="I1132" s="217" t="s">
        <v>18</v>
      </c>
      <c r="J1132" s="217"/>
      <c r="L1132" s="29"/>
    </row>
    <row r="1133" spans="2:15" ht="24.95" customHeight="1" x14ac:dyDescent="0.2">
      <c r="B1133" s="197" t="s">
        <v>162</v>
      </c>
      <c r="C1133" s="226">
        <v>160625</v>
      </c>
      <c r="D1133" s="226"/>
      <c r="E1133" s="226">
        <v>91263</v>
      </c>
      <c r="F1133" s="226"/>
      <c r="G1133" s="221">
        <v>251888</v>
      </c>
      <c r="H1133" s="221"/>
      <c r="I1133" s="223">
        <v>0.17957954716544</v>
      </c>
      <c r="J1133" s="224"/>
    </row>
    <row r="1134" spans="2:15" ht="24.95" customHeight="1" x14ac:dyDescent="0.2">
      <c r="B1134" s="197" t="s">
        <v>158</v>
      </c>
      <c r="C1134" s="225">
        <v>144245</v>
      </c>
      <c r="D1134" s="225"/>
      <c r="E1134" s="225">
        <v>84728</v>
      </c>
      <c r="F1134" s="225"/>
      <c r="G1134" s="221">
        <v>228973</v>
      </c>
      <c r="H1134" s="221"/>
      <c r="I1134" s="222">
        <v>0.17454630506870999</v>
      </c>
      <c r="J1134" s="222"/>
    </row>
    <row r="1135" spans="2:15" ht="24.95" customHeight="1" x14ac:dyDescent="0.2">
      <c r="B1135" s="75" t="s">
        <v>43</v>
      </c>
      <c r="C1135" s="218">
        <f>(C1134-C1133)/C1133</f>
        <v>-0.10197665369649805</v>
      </c>
      <c r="D1135" s="218"/>
      <c r="E1135" s="218">
        <f>(E1134-E1133)/E1133</f>
        <v>-7.1606236919671717E-2</v>
      </c>
      <c r="F1135" s="218"/>
      <c r="G1135" s="218">
        <f>(G1134-G1133)/G1133</f>
        <v>-9.0972972114590614E-2</v>
      </c>
      <c r="H1135" s="218"/>
      <c r="I1135" s="218">
        <f>(I1134-I1133)/I1133</f>
        <v>-2.8027925096019236E-2</v>
      </c>
      <c r="J1135" s="218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36" t="s">
        <v>121</v>
      </c>
      <c r="C1165" s="236"/>
      <c r="D1165" s="236"/>
      <c r="E1165" s="236"/>
      <c r="F1165" s="236"/>
      <c r="G1165" s="236"/>
      <c r="H1165" s="236"/>
      <c r="I1165" s="236"/>
      <c r="J1165" s="236"/>
      <c r="K1165" s="236"/>
      <c r="L1165" s="236"/>
      <c r="M1165" s="236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36" t="s">
        <v>95</v>
      </c>
      <c r="C1167" s="236"/>
      <c r="D1167" s="236"/>
      <c r="E1167" s="236"/>
      <c r="F1167" s="236"/>
      <c r="G1167" s="236"/>
      <c r="H1167" s="236"/>
      <c r="I1167" s="236"/>
      <c r="J1167" s="236"/>
      <c r="K1167" s="236"/>
      <c r="L1167" s="236"/>
      <c r="M1167" s="236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29" t="s">
        <v>93</v>
      </c>
      <c r="C1169" s="229"/>
      <c r="D1169" s="229"/>
      <c r="E1169" s="229"/>
      <c r="F1169" s="229"/>
      <c r="G1169" s="229"/>
      <c r="H1169" s="229"/>
      <c r="I1169" s="229"/>
      <c r="J1169" s="229"/>
    </row>
    <row r="1170" spans="2:14" ht="24.95" customHeight="1" x14ac:dyDescent="0.2">
      <c r="B1170" s="234" t="s">
        <v>36</v>
      </c>
      <c r="C1170" s="220" t="s">
        <v>47</v>
      </c>
      <c r="D1170" s="220"/>
      <c r="E1170" s="220"/>
      <c r="F1170" s="220" t="s">
        <v>48</v>
      </c>
      <c r="G1170" s="220"/>
      <c r="H1170" s="220"/>
      <c r="I1170" s="92" t="s">
        <v>52</v>
      </c>
      <c r="J1170" s="94" t="s">
        <v>53</v>
      </c>
      <c r="M1170" s="2"/>
    </row>
    <row r="1171" spans="2:14" ht="24.95" customHeight="1" x14ac:dyDescent="0.2">
      <c r="B1171" s="235"/>
      <c r="C1171" s="90" t="s">
        <v>66</v>
      </c>
      <c r="D1171" s="90" t="s">
        <v>67</v>
      </c>
      <c r="E1171" s="128" t="s">
        <v>68</v>
      </c>
      <c r="F1171" s="90" t="s">
        <v>69</v>
      </c>
      <c r="G1171" s="90" t="s">
        <v>70</v>
      </c>
      <c r="H1171" s="91" t="s">
        <v>71</v>
      </c>
      <c r="I1171" s="93" t="s">
        <v>85</v>
      </c>
      <c r="J1171" s="95" t="s">
        <v>86</v>
      </c>
      <c r="M1171" s="2"/>
    </row>
    <row r="1172" spans="2:14" ht="24.95" customHeight="1" x14ac:dyDescent="0.2">
      <c r="B1172" s="173" t="s">
        <v>113</v>
      </c>
      <c r="C1172" s="201">
        <v>11566</v>
      </c>
      <c r="D1172" s="201">
        <v>649</v>
      </c>
      <c r="E1172" s="206">
        <v>12215</v>
      </c>
      <c r="F1172" s="201">
        <v>19609</v>
      </c>
      <c r="G1172" s="201">
        <v>737</v>
      </c>
      <c r="H1172" s="207">
        <v>20346</v>
      </c>
      <c r="I1172" s="208">
        <v>0.12384123900000001</v>
      </c>
      <c r="J1172" s="209">
        <v>1.6656569791239999</v>
      </c>
      <c r="K1172" s="35"/>
      <c r="M1172" s="2"/>
    </row>
    <row r="1173" spans="2:14" ht="24.95" customHeight="1" x14ac:dyDescent="0.2">
      <c r="B1173" s="173" t="s">
        <v>5</v>
      </c>
      <c r="C1173" s="201">
        <v>6540</v>
      </c>
      <c r="D1173" s="201">
        <v>1403</v>
      </c>
      <c r="E1173" s="206">
        <v>7943</v>
      </c>
      <c r="F1173" s="201">
        <v>13638</v>
      </c>
      <c r="G1173" s="201">
        <v>2754</v>
      </c>
      <c r="H1173" s="207">
        <v>16392</v>
      </c>
      <c r="I1173" s="208">
        <v>0.1694596739</v>
      </c>
      <c r="J1173" s="209">
        <v>2.0637038902178002</v>
      </c>
      <c r="K1173" s="35"/>
      <c r="M1173" s="2"/>
    </row>
    <row r="1174" spans="2:14" ht="24.95" customHeight="1" x14ac:dyDescent="0.2">
      <c r="B1174" s="173" t="s">
        <v>22</v>
      </c>
      <c r="C1174" s="201">
        <v>6495</v>
      </c>
      <c r="D1174" s="201">
        <v>964</v>
      </c>
      <c r="E1174" s="206">
        <v>7459</v>
      </c>
      <c r="F1174" s="201">
        <v>14047</v>
      </c>
      <c r="G1174" s="201">
        <v>1147</v>
      </c>
      <c r="H1174" s="207">
        <v>15194</v>
      </c>
      <c r="I1174" s="208">
        <v>0.15825618050000001</v>
      </c>
      <c r="J1174" s="209">
        <v>2.0370022791258999</v>
      </c>
      <c r="K1174" s="35"/>
      <c r="M1174" s="2"/>
    </row>
    <row r="1175" spans="2:14" ht="24.95" customHeight="1" x14ac:dyDescent="0.2">
      <c r="B1175" s="173" t="s">
        <v>7</v>
      </c>
      <c r="C1175" s="201">
        <v>806</v>
      </c>
      <c r="D1175" s="201">
        <v>25</v>
      </c>
      <c r="E1175" s="206">
        <v>831</v>
      </c>
      <c r="F1175" s="201">
        <v>2125</v>
      </c>
      <c r="G1175" s="201">
        <v>25</v>
      </c>
      <c r="H1175" s="207">
        <v>2150</v>
      </c>
      <c r="I1175" s="208">
        <v>9.6931390399999998E-2</v>
      </c>
      <c r="J1175" s="209">
        <v>2.5872442839951999</v>
      </c>
      <c r="K1175" s="35"/>
      <c r="M1175" s="2"/>
    </row>
    <row r="1176" spans="2:14" ht="24.95" customHeight="1" x14ac:dyDescent="0.2">
      <c r="B1176" s="173" t="s">
        <v>8</v>
      </c>
      <c r="C1176" s="201">
        <v>4337</v>
      </c>
      <c r="D1176" s="201">
        <v>2161</v>
      </c>
      <c r="E1176" s="206">
        <v>6498</v>
      </c>
      <c r="F1176" s="201">
        <v>11388</v>
      </c>
      <c r="G1176" s="201">
        <v>4679</v>
      </c>
      <c r="H1176" s="207">
        <v>16067</v>
      </c>
      <c r="I1176" s="208">
        <v>0.2669430498</v>
      </c>
      <c r="J1176" s="209">
        <v>2.4726069559865</v>
      </c>
      <c r="K1176" s="35"/>
      <c r="M1176" s="2"/>
    </row>
    <row r="1177" spans="2:14" ht="24.95" customHeight="1" x14ac:dyDescent="0.2">
      <c r="B1177" s="173" t="s">
        <v>9</v>
      </c>
      <c r="C1177" s="201">
        <v>9091</v>
      </c>
      <c r="D1177" s="201">
        <v>954</v>
      </c>
      <c r="E1177" s="206">
        <v>10045</v>
      </c>
      <c r="F1177" s="201">
        <v>17864</v>
      </c>
      <c r="G1177" s="201">
        <v>1908</v>
      </c>
      <c r="H1177" s="207">
        <v>19772</v>
      </c>
      <c r="I1177" s="208">
        <v>0.162422648</v>
      </c>
      <c r="J1177" s="209">
        <v>1.9683424589348</v>
      </c>
      <c r="K1177" s="35"/>
      <c r="M1177" s="2"/>
    </row>
    <row r="1178" spans="2:14" ht="24.95" customHeight="1" x14ac:dyDescent="0.2">
      <c r="B1178" s="173" t="s">
        <v>10</v>
      </c>
      <c r="C1178" s="201">
        <v>2029</v>
      </c>
      <c r="D1178" s="201">
        <v>70</v>
      </c>
      <c r="E1178" s="206">
        <v>2099</v>
      </c>
      <c r="F1178" s="201">
        <v>4670</v>
      </c>
      <c r="G1178" s="201">
        <v>175</v>
      </c>
      <c r="H1178" s="207">
        <v>4845</v>
      </c>
      <c r="I1178" s="208">
        <v>0.1297517986</v>
      </c>
      <c r="J1178" s="209">
        <v>2.3082420200095002</v>
      </c>
      <c r="K1178" s="35"/>
      <c r="M1178" s="2"/>
    </row>
    <row r="1179" spans="2:14" ht="24.95" customHeight="1" x14ac:dyDescent="0.2">
      <c r="B1179" s="173" t="s">
        <v>11</v>
      </c>
      <c r="C1179" s="201">
        <v>2797</v>
      </c>
      <c r="D1179" s="201">
        <v>1298</v>
      </c>
      <c r="E1179" s="206">
        <v>4095</v>
      </c>
      <c r="F1179" s="201">
        <v>7331</v>
      </c>
      <c r="G1179" s="201">
        <v>3857</v>
      </c>
      <c r="H1179" s="207">
        <v>11188</v>
      </c>
      <c r="I1179" s="208">
        <v>0.3411352044</v>
      </c>
      <c r="J1179" s="209">
        <v>2.7321123321123002</v>
      </c>
      <c r="K1179" s="35"/>
      <c r="M1179" s="36"/>
    </row>
    <row r="1180" spans="2:14" ht="24.95" customHeight="1" x14ac:dyDescent="0.2">
      <c r="B1180" s="173" t="s">
        <v>12</v>
      </c>
      <c r="C1180" s="201">
        <v>3704</v>
      </c>
      <c r="D1180" s="201">
        <v>226</v>
      </c>
      <c r="E1180" s="206">
        <v>3930</v>
      </c>
      <c r="F1180" s="201">
        <v>7123</v>
      </c>
      <c r="G1180" s="201">
        <v>604</v>
      </c>
      <c r="H1180" s="207">
        <v>7727</v>
      </c>
      <c r="I1180" s="208">
        <v>0.1750601017</v>
      </c>
      <c r="J1180" s="209">
        <v>1.9661577608142</v>
      </c>
      <c r="K1180" s="35"/>
      <c r="M1180" s="36"/>
    </row>
    <row r="1181" spans="2:14" ht="24.95" customHeight="1" x14ac:dyDescent="0.2">
      <c r="B1181" s="174" t="s">
        <v>14</v>
      </c>
      <c r="C1181" s="210">
        <v>47365</v>
      </c>
      <c r="D1181" s="210">
        <v>7750</v>
      </c>
      <c r="E1181" s="211">
        <v>55115</v>
      </c>
      <c r="F1181" s="210">
        <v>97795</v>
      </c>
      <c r="G1181" s="210">
        <v>15886</v>
      </c>
      <c r="H1181" s="212">
        <v>113681</v>
      </c>
      <c r="I1181" s="213">
        <v>0.16831451319999999</v>
      </c>
      <c r="J1181" s="214">
        <v>2.0626145332486998</v>
      </c>
      <c r="M1181" s="36"/>
    </row>
    <row r="1182" spans="2:14" ht="24.95" customHeight="1" x14ac:dyDescent="0.2">
      <c r="B1182" s="155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16" t="s">
        <v>173</v>
      </c>
      <c r="C1195" s="216"/>
      <c r="D1195" s="216"/>
      <c r="E1195" s="216"/>
      <c r="F1195" s="216"/>
      <c r="G1195" s="216"/>
      <c r="H1195" s="216"/>
      <c r="I1195" s="216"/>
      <c r="J1195" s="216"/>
      <c r="K1195" s="216"/>
      <c r="L1195" s="216"/>
      <c r="M1195" s="216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19" t="s">
        <v>13</v>
      </c>
      <c r="C1197" s="219"/>
      <c r="D1197" s="219"/>
      <c r="E1197" s="219"/>
      <c r="F1197" s="219"/>
      <c r="G1197" s="219"/>
      <c r="H1197" s="219"/>
      <c r="I1197" s="28"/>
      <c r="J1197" s="28"/>
      <c r="K1197" s="28"/>
      <c r="L1197" s="28"/>
    </row>
    <row r="1198" spans="2:13" ht="24.95" customHeight="1" x14ac:dyDescent="0.2">
      <c r="B1198" s="88" t="s">
        <v>35</v>
      </c>
      <c r="C1198" s="215" t="s">
        <v>62</v>
      </c>
      <c r="D1198" s="215"/>
      <c r="E1198" s="215" t="s">
        <v>63</v>
      </c>
      <c r="F1198" s="215"/>
      <c r="G1198" s="215" t="s">
        <v>0</v>
      </c>
      <c r="H1198" s="215"/>
      <c r="I1198" s="28"/>
      <c r="J1198" s="28"/>
      <c r="K1198" s="28"/>
      <c r="L1198" s="28"/>
    </row>
    <row r="1199" spans="2:13" ht="24.95" customHeight="1" x14ac:dyDescent="0.2">
      <c r="B1199" s="197" t="s">
        <v>160</v>
      </c>
      <c r="C1199" s="227">
        <v>44015</v>
      </c>
      <c r="D1199" s="227"/>
      <c r="E1199" s="227">
        <v>7636</v>
      </c>
      <c r="F1199" s="227"/>
      <c r="G1199" s="221">
        <v>51651</v>
      </c>
      <c r="H1199" s="224"/>
      <c r="I1199" s="28"/>
      <c r="J1199" s="28"/>
      <c r="K1199" s="28"/>
      <c r="L1199" s="28"/>
    </row>
    <row r="1200" spans="2:13" ht="24.95" customHeight="1" x14ac:dyDescent="0.2">
      <c r="B1200" s="197" t="s">
        <v>157</v>
      </c>
      <c r="C1200" s="225">
        <v>47365</v>
      </c>
      <c r="D1200" s="225"/>
      <c r="E1200" s="225">
        <v>7750</v>
      </c>
      <c r="F1200" s="225"/>
      <c r="G1200" s="221">
        <v>55115</v>
      </c>
      <c r="H1200" s="224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0">
        <f>(C1200-C1199)/C1199</f>
        <v>7.6110416903328412E-2</v>
      </c>
      <c r="D1201" s="230"/>
      <c r="E1201" s="230">
        <f>(E1200-E1199)/E1199</f>
        <v>1.4929282346778419E-2</v>
      </c>
      <c r="F1201" s="230"/>
      <c r="G1201" s="230">
        <f>(G1200-G1199)/G1199</f>
        <v>6.7065497279820335E-2</v>
      </c>
      <c r="H1201" s="230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2" t="s">
        <v>15</v>
      </c>
      <c r="C1212" s="232"/>
      <c r="D1212" s="232"/>
      <c r="E1212" s="232"/>
      <c r="F1212" s="232"/>
      <c r="G1212" s="232"/>
      <c r="H1212" s="232"/>
      <c r="I1212" s="232"/>
      <c r="J1212" s="232"/>
    </row>
    <row r="1213" spans="2:12" ht="24.95" customHeight="1" x14ac:dyDescent="0.2">
      <c r="B1213" s="96" t="s">
        <v>35</v>
      </c>
      <c r="C1213" s="217" t="s">
        <v>64</v>
      </c>
      <c r="D1213" s="217"/>
      <c r="E1213" s="217" t="s">
        <v>65</v>
      </c>
      <c r="F1213" s="217"/>
      <c r="G1213" s="217" t="s">
        <v>1</v>
      </c>
      <c r="H1213" s="217"/>
      <c r="I1213" s="217" t="s">
        <v>18</v>
      </c>
      <c r="J1213" s="217"/>
      <c r="L1213" s="29"/>
    </row>
    <row r="1214" spans="2:12" ht="24.95" customHeight="1" x14ac:dyDescent="0.2">
      <c r="B1214" s="197" t="s">
        <v>160</v>
      </c>
      <c r="C1214" s="226">
        <v>89503</v>
      </c>
      <c r="D1214" s="226"/>
      <c r="E1214" s="226">
        <v>18484</v>
      </c>
      <c r="F1214" s="226"/>
      <c r="G1214" s="221">
        <v>107987</v>
      </c>
      <c r="H1214" s="221"/>
      <c r="I1214" s="223">
        <v>0.16580894509999999</v>
      </c>
      <c r="J1214" s="224"/>
    </row>
    <row r="1215" spans="2:12" ht="24.95" customHeight="1" x14ac:dyDescent="0.2">
      <c r="B1215" s="197" t="s">
        <v>157</v>
      </c>
      <c r="C1215" s="226">
        <v>97795</v>
      </c>
      <c r="D1215" s="226"/>
      <c r="E1215" s="226">
        <v>15886</v>
      </c>
      <c r="F1215" s="226"/>
      <c r="G1215" s="221">
        <v>113681</v>
      </c>
      <c r="H1215" s="221"/>
      <c r="I1215" s="223">
        <v>0.16831451319999999</v>
      </c>
      <c r="J1215" s="224"/>
    </row>
    <row r="1216" spans="2:12" ht="24.95" customHeight="1" x14ac:dyDescent="0.2">
      <c r="B1216" s="75" t="s">
        <v>43</v>
      </c>
      <c r="C1216" s="218">
        <f>(C1215-C1214)/C1214</f>
        <v>9.2644939275778465E-2</v>
      </c>
      <c r="D1216" s="218"/>
      <c r="E1216" s="218">
        <f>(E1215-E1214)/E1214</f>
        <v>-0.14055399264228521</v>
      </c>
      <c r="F1216" s="218"/>
      <c r="G1216" s="218">
        <f>(G1215-G1214)/G1214</f>
        <v>5.2728569179623472E-2</v>
      </c>
      <c r="H1216" s="218"/>
      <c r="I1216" s="218">
        <f>(I1215-I1214)/I1214</f>
        <v>1.5111175687710194E-2</v>
      </c>
      <c r="J1216" s="218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3" customFormat="1" ht="25.5" customHeight="1" x14ac:dyDescent="0.2">
      <c r="B1227" s="237" t="s">
        <v>174</v>
      </c>
      <c r="C1227" s="237"/>
      <c r="D1227" s="237"/>
      <c r="E1227" s="237"/>
      <c r="F1227" s="237"/>
      <c r="G1227" s="237"/>
      <c r="H1227" s="237"/>
      <c r="I1227" s="237"/>
      <c r="J1227" s="237"/>
      <c r="K1227" s="237"/>
      <c r="L1227" s="237"/>
      <c r="M1227" s="237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46" t="s">
        <v>13</v>
      </c>
      <c r="C1229" s="246"/>
      <c r="D1229" s="246"/>
      <c r="E1229" s="246"/>
      <c r="F1229" s="246"/>
      <c r="G1229" s="246"/>
      <c r="H1229" s="246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33" t="s">
        <v>51</v>
      </c>
      <c r="D1230" s="233"/>
      <c r="E1230" s="233" t="s">
        <v>50</v>
      </c>
      <c r="F1230" s="233"/>
      <c r="G1230" s="233" t="s">
        <v>0</v>
      </c>
      <c r="H1230" s="233"/>
    </row>
    <row r="1231" spans="2:14" ht="24.95" customHeight="1" x14ac:dyDescent="0.2">
      <c r="B1231" s="197" t="s">
        <v>162</v>
      </c>
      <c r="C1231" s="226">
        <v>161870</v>
      </c>
      <c r="D1231" s="226"/>
      <c r="E1231" s="226">
        <v>22409</v>
      </c>
      <c r="F1231" s="226"/>
      <c r="G1231" s="221">
        <v>184279</v>
      </c>
      <c r="H1231" s="224"/>
    </row>
    <row r="1232" spans="2:14" ht="24.95" customHeight="1" x14ac:dyDescent="0.2">
      <c r="B1232" s="197" t="s">
        <v>158</v>
      </c>
      <c r="C1232" s="225">
        <v>173105</v>
      </c>
      <c r="D1232" s="225"/>
      <c r="E1232" s="225">
        <v>20380</v>
      </c>
      <c r="F1232" s="225"/>
      <c r="G1232" s="221">
        <v>193485</v>
      </c>
      <c r="H1232" s="224"/>
    </row>
    <row r="1233" spans="2:8" ht="24.95" customHeight="1" x14ac:dyDescent="0.2">
      <c r="B1233" s="78" t="s">
        <v>43</v>
      </c>
      <c r="C1233" s="230">
        <f>(C1232-C1231)/C1231</f>
        <v>6.9407549267931051E-2</v>
      </c>
      <c r="D1233" s="230"/>
      <c r="E1233" s="230">
        <f>(E1232-E1231)/E1231</f>
        <v>-9.0543977866035963E-2</v>
      </c>
      <c r="F1233" s="230"/>
      <c r="G1233" s="230">
        <f>(G1232-G1231)/G1231</f>
        <v>4.9956858893308517E-2</v>
      </c>
      <c r="H1233" s="230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2" t="s">
        <v>15</v>
      </c>
      <c r="C1255" s="232"/>
      <c r="D1255" s="232"/>
      <c r="E1255" s="232"/>
      <c r="F1255" s="232"/>
      <c r="G1255" s="232"/>
      <c r="H1255" s="232"/>
      <c r="I1255" s="232"/>
      <c r="J1255" s="232"/>
      <c r="K1255" s="80"/>
    </row>
    <row r="1256" spans="2:12" ht="24.95" customHeight="1" x14ac:dyDescent="0.2">
      <c r="B1256" s="96" t="s">
        <v>35</v>
      </c>
      <c r="C1256" s="217" t="s">
        <v>40</v>
      </c>
      <c r="D1256" s="217"/>
      <c r="E1256" s="217" t="s">
        <v>41</v>
      </c>
      <c r="F1256" s="217"/>
      <c r="G1256" s="217" t="s">
        <v>42</v>
      </c>
      <c r="H1256" s="217"/>
      <c r="I1256" s="217" t="s">
        <v>89</v>
      </c>
      <c r="J1256" s="217"/>
      <c r="L1256" s="29"/>
    </row>
    <row r="1257" spans="2:12" ht="24.95" customHeight="1" x14ac:dyDescent="0.2">
      <c r="B1257" s="197" t="s">
        <v>162</v>
      </c>
      <c r="C1257" s="226">
        <v>321275</v>
      </c>
      <c r="D1257" s="226"/>
      <c r="E1257" s="226">
        <v>52696</v>
      </c>
      <c r="F1257" s="226"/>
      <c r="G1257" s="221">
        <v>373971</v>
      </c>
      <c r="H1257" s="221"/>
      <c r="I1257" s="223">
        <v>0.12611987762785001</v>
      </c>
      <c r="J1257" s="224"/>
    </row>
    <row r="1258" spans="2:12" ht="24.95" customHeight="1" x14ac:dyDescent="0.2">
      <c r="B1258" s="197" t="s">
        <v>158</v>
      </c>
      <c r="C1258" s="225">
        <v>358327</v>
      </c>
      <c r="D1258" s="225"/>
      <c r="E1258" s="225">
        <v>44919</v>
      </c>
      <c r="F1258" s="225"/>
      <c r="G1258" s="221">
        <v>403246</v>
      </c>
      <c r="H1258" s="221"/>
      <c r="I1258" s="222">
        <v>0.13303712515508001</v>
      </c>
      <c r="J1258" s="222"/>
    </row>
    <row r="1259" spans="2:12" ht="24.95" customHeight="1" x14ac:dyDescent="0.2">
      <c r="B1259" s="75" t="s">
        <v>43</v>
      </c>
      <c r="C1259" s="218">
        <f>(C1258-C1257)/C1257</f>
        <v>0.11532799003968562</v>
      </c>
      <c r="D1259" s="218"/>
      <c r="E1259" s="218">
        <f>(E1258-E1257)/E1257</f>
        <v>-0.14758235919234858</v>
      </c>
      <c r="F1259" s="218"/>
      <c r="G1259" s="218">
        <f>(G1258-G1257)/G1257</f>
        <v>7.8281471023154206E-2</v>
      </c>
      <c r="H1259" s="218"/>
      <c r="I1259" s="218">
        <f>(I1258-I1257)/I1257</f>
        <v>5.4846608301041662E-2</v>
      </c>
      <c r="J1259" s="218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36" t="s">
        <v>122</v>
      </c>
      <c r="C1289" s="236"/>
      <c r="D1289" s="236"/>
      <c r="E1289" s="236"/>
      <c r="F1289" s="236"/>
      <c r="G1289" s="236"/>
      <c r="H1289" s="236"/>
      <c r="I1289" s="236"/>
      <c r="J1289" s="236"/>
      <c r="K1289" s="236"/>
      <c r="L1289" s="236"/>
      <c r="M1289" s="236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36" t="s">
        <v>123</v>
      </c>
      <c r="C1291" s="236"/>
      <c r="D1291" s="236"/>
      <c r="E1291" s="236"/>
      <c r="F1291" s="236"/>
      <c r="G1291" s="236"/>
      <c r="H1291" s="236"/>
      <c r="I1291" s="236"/>
      <c r="J1291" s="236"/>
      <c r="K1291" s="236"/>
      <c r="L1291" s="236"/>
      <c r="M1291" s="236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29" t="s">
        <v>96</v>
      </c>
      <c r="C1293" s="229"/>
      <c r="D1293" s="229"/>
      <c r="E1293" s="229"/>
      <c r="F1293" s="229"/>
      <c r="G1293" s="229"/>
      <c r="H1293" s="229"/>
      <c r="I1293" s="229"/>
      <c r="J1293" s="229"/>
    </row>
    <row r="1294" spans="2:15" ht="24.95" customHeight="1" x14ac:dyDescent="0.2">
      <c r="B1294" s="234" t="s">
        <v>36</v>
      </c>
      <c r="C1294" s="220" t="s">
        <v>47</v>
      </c>
      <c r="D1294" s="220"/>
      <c r="E1294" s="220"/>
      <c r="F1294" s="220" t="s">
        <v>48</v>
      </c>
      <c r="G1294" s="220"/>
      <c r="H1294" s="220"/>
      <c r="I1294" s="92" t="s">
        <v>52</v>
      </c>
      <c r="J1294" s="94" t="s">
        <v>53</v>
      </c>
      <c r="M1294" s="2"/>
    </row>
    <row r="1295" spans="2:15" ht="24.95" customHeight="1" x14ac:dyDescent="0.2">
      <c r="B1295" s="235"/>
      <c r="C1295" s="90" t="s">
        <v>66</v>
      </c>
      <c r="D1295" s="90" t="s">
        <v>67</v>
      </c>
      <c r="E1295" s="128" t="s">
        <v>68</v>
      </c>
      <c r="F1295" s="90" t="s">
        <v>69</v>
      </c>
      <c r="G1295" s="90" t="s">
        <v>70</v>
      </c>
      <c r="H1295" s="91" t="s">
        <v>71</v>
      </c>
      <c r="I1295" s="93" t="s">
        <v>85</v>
      </c>
      <c r="J1295" s="95" t="s">
        <v>86</v>
      </c>
      <c r="M1295" s="2"/>
    </row>
    <row r="1296" spans="2:15" ht="24.95" customHeight="1" x14ac:dyDescent="0.2">
      <c r="B1296" s="173" t="s">
        <v>113</v>
      </c>
      <c r="C1296" s="201">
        <v>1473</v>
      </c>
      <c r="D1296" s="201">
        <v>23</v>
      </c>
      <c r="E1296" s="206">
        <v>1496</v>
      </c>
      <c r="F1296" s="201">
        <v>3221</v>
      </c>
      <c r="G1296" s="201">
        <v>59</v>
      </c>
      <c r="H1296" s="207">
        <v>3280</v>
      </c>
      <c r="I1296" s="208">
        <v>7.9031722400000004E-2</v>
      </c>
      <c r="J1296" s="209">
        <v>2.1925133689840002</v>
      </c>
      <c r="K1296" s="35"/>
      <c r="M1296" s="2"/>
    </row>
    <row r="1297" spans="2:14" ht="24.95" customHeight="1" x14ac:dyDescent="0.2">
      <c r="B1297" s="173" t="s">
        <v>5</v>
      </c>
      <c r="C1297" s="201">
        <v>2616</v>
      </c>
      <c r="D1297" s="201">
        <v>3029</v>
      </c>
      <c r="E1297" s="206">
        <v>5645</v>
      </c>
      <c r="F1297" s="201">
        <v>4365</v>
      </c>
      <c r="G1297" s="201">
        <v>4777</v>
      </c>
      <c r="H1297" s="207">
        <v>9142</v>
      </c>
      <c r="I1297" s="208">
        <v>0.28115029079999998</v>
      </c>
      <c r="J1297" s="209">
        <v>1.6194862710363001</v>
      </c>
      <c r="K1297" s="35"/>
      <c r="M1297" s="2"/>
    </row>
    <row r="1298" spans="2:14" ht="24.95" customHeight="1" x14ac:dyDescent="0.2">
      <c r="B1298" s="173" t="s">
        <v>22</v>
      </c>
      <c r="C1298" s="201">
        <v>2535</v>
      </c>
      <c r="D1298" s="201">
        <v>833</v>
      </c>
      <c r="E1298" s="206">
        <v>3368</v>
      </c>
      <c r="F1298" s="201">
        <v>5123</v>
      </c>
      <c r="G1298" s="201">
        <v>2339</v>
      </c>
      <c r="H1298" s="207">
        <v>7462</v>
      </c>
      <c r="I1298" s="208">
        <v>0.16561000340000001</v>
      </c>
      <c r="J1298" s="209">
        <v>2.2155581947742999</v>
      </c>
      <c r="K1298" s="35"/>
      <c r="M1298" s="2"/>
    </row>
    <row r="1299" spans="2:14" ht="24.95" customHeight="1" x14ac:dyDescent="0.2">
      <c r="B1299" s="173" t="s">
        <v>7</v>
      </c>
      <c r="C1299" s="201">
        <v>870</v>
      </c>
      <c r="D1299" s="201">
        <v>105</v>
      </c>
      <c r="E1299" s="206">
        <v>975</v>
      </c>
      <c r="F1299" s="201">
        <v>2521</v>
      </c>
      <c r="G1299" s="201">
        <v>209</v>
      </c>
      <c r="H1299" s="207">
        <v>2730</v>
      </c>
      <c r="I1299" s="208">
        <v>0.30109202610000002</v>
      </c>
      <c r="J1299" s="209">
        <v>2.8</v>
      </c>
      <c r="K1299" s="35"/>
      <c r="M1299" s="2"/>
    </row>
    <row r="1300" spans="2:14" ht="24.95" customHeight="1" x14ac:dyDescent="0.2">
      <c r="B1300" s="173" t="s">
        <v>8</v>
      </c>
      <c r="C1300" s="201">
        <v>7547</v>
      </c>
      <c r="D1300" s="201">
        <v>3047</v>
      </c>
      <c r="E1300" s="206">
        <v>10594</v>
      </c>
      <c r="F1300" s="201">
        <v>14055</v>
      </c>
      <c r="G1300" s="201">
        <v>5305</v>
      </c>
      <c r="H1300" s="207">
        <v>19360</v>
      </c>
      <c r="I1300" s="208">
        <v>0.30654032650000002</v>
      </c>
      <c r="J1300" s="209">
        <v>1.8274494997168</v>
      </c>
      <c r="K1300" s="35"/>
      <c r="M1300" s="2"/>
    </row>
    <row r="1301" spans="2:14" ht="24.95" customHeight="1" x14ac:dyDescent="0.2">
      <c r="B1301" s="173" t="s">
        <v>9</v>
      </c>
      <c r="C1301" s="201">
        <v>3203</v>
      </c>
      <c r="D1301" s="201">
        <v>521</v>
      </c>
      <c r="E1301" s="206">
        <v>3724</v>
      </c>
      <c r="F1301" s="201">
        <v>6230</v>
      </c>
      <c r="G1301" s="201">
        <v>1129</v>
      </c>
      <c r="H1301" s="207">
        <v>7359</v>
      </c>
      <c r="I1301" s="208">
        <v>0.22150222310000001</v>
      </c>
      <c r="J1301" s="209">
        <v>1.9761009667025</v>
      </c>
      <c r="K1301" s="35"/>
      <c r="M1301" s="2"/>
    </row>
    <row r="1302" spans="2:14" ht="24.95" customHeight="1" x14ac:dyDescent="0.2">
      <c r="B1302" s="173" t="s">
        <v>10</v>
      </c>
      <c r="C1302" s="201">
        <v>552</v>
      </c>
      <c r="D1302" s="201">
        <v>349</v>
      </c>
      <c r="E1302" s="206">
        <v>901</v>
      </c>
      <c r="F1302" s="201">
        <v>1138</v>
      </c>
      <c r="G1302" s="201">
        <v>1397</v>
      </c>
      <c r="H1302" s="207">
        <v>2535</v>
      </c>
      <c r="I1302" s="208">
        <v>0.1134208592</v>
      </c>
      <c r="J1302" s="209">
        <v>2.8135405105437998</v>
      </c>
      <c r="K1302" s="35"/>
      <c r="M1302" s="2"/>
    </row>
    <row r="1303" spans="2:14" ht="24.95" customHeight="1" x14ac:dyDescent="0.2">
      <c r="B1303" s="173" t="s">
        <v>11</v>
      </c>
      <c r="C1303" s="201">
        <v>2636</v>
      </c>
      <c r="D1303" s="201">
        <v>263</v>
      </c>
      <c r="E1303" s="206">
        <v>2899</v>
      </c>
      <c r="F1303" s="201">
        <v>3651</v>
      </c>
      <c r="G1303" s="201">
        <v>316</v>
      </c>
      <c r="H1303" s="207">
        <v>3967</v>
      </c>
      <c r="I1303" s="208">
        <v>9.9276758699999995E-2</v>
      </c>
      <c r="J1303" s="209">
        <v>1.3684028975508999</v>
      </c>
      <c r="K1303" s="35"/>
      <c r="M1303" s="36"/>
    </row>
    <row r="1304" spans="2:14" ht="24.95" customHeight="1" x14ac:dyDescent="0.2">
      <c r="B1304" s="173" t="s">
        <v>12</v>
      </c>
      <c r="C1304" s="201">
        <v>1430</v>
      </c>
      <c r="D1304" s="201">
        <v>126</v>
      </c>
      <c r="E1304" s="206">
        <v>1556</v>
      </c>
      <c r="F1304" s="201">
        <v>3158</v>
      </c>
      <c r="G1304" s="201">
        <v>323</v>
      </c>
      <c r="H1304" s="207">
        <v>3481</v>
      </c>
      <c r="I1304" s="208">
        <v>0.20307306950000001</v>
      </c>
      <c r="J1304" s="209">
        <v>2.2371465295630002</v>
      </c>
      <c r="K1304" s="35"/>
      <c r="M1304" s="36"/>
    </row>
    <row r="1305" spans="2:14" ht="24.95" customHeight="1" x14ac:dyDescent="0.2">
      <c r="B1305" s="174" t="s">
        <v>14</v>
      </c>
      <c r="C1305" s="210">
        <v>22862</v>
      </c>
      <c r="D1305" s="210">
        <v>8296</v>
      </c>
      <c r="E1305" s="211">
        <v>31158</v>
      </c>
      <c r="F1305" s="210">
        <v>43462</v>
      </c>
      <c r="G1305" s="210">
        <v>15854</v>
      </c>
      <c r="H1305" s="212">
        <v>59316</v>
      </c>
      <c r="I1305" s="213">
        <v>0.19513511350000001</v>
      </c>
      <c r="J1305" s="214">
        <v>1.9037165414982</v>
      </c>
      <c r="M1305" s="36"/>
    </row>
    <row r="1306" spans="2:14" ht="24.95" customHeight="1" x14ac:dyDescent="0.2">
      <c r="B1306" s="155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16" t="s">
        <v>175</v>
      </c>
      <c r="C1319" s="216"/>
      <c r="D1319" s="216"/>
      <c r="E1319" s="216"/>
      <c r="F1319" s="216"/>
      <c r="G1319" s="216"/>
      <c r="H1319" s="216"/>
      <c r="I1319" s="216"/>
      <c r="J1319" s="216"/>
      <c r="K1319" s="216"/>
      <c r="L1319" s="216"/>
      <c r="M1319" s="216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19" t="s">
        <v>13</v>
      </c>
      <c r="C1321" s="219"/>
      <c r="D1321" s="219"/>
      <c r="E1321" s="219"/>
      <c r="F1321" s="219"/>
      <c r="G1321" s="219"/>
      <c r="H1321" s="219"/>
      <c r="I1321" s="28"/>
      <c r="J1321" s="28"/>
      <c r="K1321" s="28"/>
      <c r="L1321" s="28"/>
    </row>
    <row r="1322" spans="2:13" ht="24.95" customHeight="1" x14ac:dyDescent="0.2">
      <c r="B1322" s="88" t="s">
        <v>35</v>
      </c>
      <c r="C1322" s="215" t="s">
        <v>62</v>
      </c>
      <c r="D1322" s="215"/>
      <c r="E1322" s="215" t="s">
        <v>63</v>
      </c>
      <c r="F1322" s="215"/>
      <c r="G1322" s="215" t="s">
        <v>0</v>
      </c>
      <c r="H1322" s="215"/>
      <c r="I1322" s="28"/>
      <c r="J1322" s="28"/>
      <c r="K1322" s="28"/>
      <c r="L1322" s="28"/>
    </row>
    <row r="1323" spans="2:13" ht="24.95" customHeight="1" x14ac:dyDescent="0.2">
      <c r="B1323" s="197" t="s">
        <v>160</v>
      </c>
      <c r="C1323" s="226">
        <v>19111</v>
      </c>
      <c r="D1323" s="226"/>
      <c r="E1323" s="226">
        <v>6459</v>
      </c>
      <c r="F1323" s="226"/>
      <c r="G1323" s="221">
        <v>25570</v>
      </c>
      <c r="H1323" s="224"/>
      <c r="I1323" s="28"/>
      <c r="J1323" s="28"/>
      <c r="K1323" s="28"/>
      <c r="L1323" s="28"/>
    </row>
    <row r="1324" spans="2:13" ht="24.95" customHeight="1" x14ac:dyDescent="0.2">
      <c r="B1324" s="197" t="s">
        <v>157</v>
      </c>
      <c r="C1324" s="226">
        <v>22862</v>
      </c>
      <c r="D1324" s="226"/>
      <c r="E1324" s="226">
        <v>8296</v>
      </c>
      <c r="F1324" s="226"/>
      <c r="G1324" s="221">
        <v>31158</v>
      </c>
      <c r="H1324" s="224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0">
        <f>(C1324-C1323)/C1323</f>
        <v>0.19627439694416829</v>
      </c>
      <c r="D1325" s="230"/>
      <c r="E1325" s="230">
        <f>(E1324-E1323)/E1323</f>
        <v>0.28440935129276979</v>
      </c>
      <c r="F1325" s="230"/>
      <c r="G1325" s="230">
        <f>(G1324-G1323)/G1323</f>
        <v>0.21853734845522096</v>
      </c>
      <c r="H1325" s="230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2" t="s">
        <v>15</v>
      </c>
      <c r="C1336" s="232"/>
      <c r="D1336" s="232"/>
      <c r="E1336" s="232"/>
      <c r="F1336" s="232"/>
      <c r="G1336" s="232"/>
      <c r="H1336" s="232"/>
      <c r="I1336" s="232"/>
      <c r="J1336" s="232"/>
    </row>
    <row r="1337" spans="2:12" ht="24.95" customHeight="1" x14ac:dyDescent="0.2">
      <c r="B1337" s="96" t="s">
        <v>35</v>
      </c>
      <c r="C1337" s="217" t="s">
        <v>64</v>
      </c>
      <c r="D1337" s="217"/>
      <c r="E1337" s="217" t="s">
        <v>65</v>
      </c>
      <c r="F1337" s="217"/>
      <c r="G1337" s="217" t="s">
        <v>1</v>
      </c>
      <c r="H1337" s="217"/>
      <c r="I1337" s="217" t="s">
        <v>18</v>
      </c>
      <c r="J1337" s="217"/>
      <c r="L1337" s="29"/>
    </row>
    <row r="1338" spans="2:12" ht="24.95" customHeight="1" x14ac:dyDescent="0.2">
      <c r="B1338" s="197" t="s">
        <v>160</v>
      </c>
      <c r="C1338" s="226">
        <v>40349</v>
      </c>
      <c r="D1338" s="226"/>
      <c r="E1338" s="226">
        <v>12990</v>
      </c>
      <c r="F1338" s="226"/>
      <c r="G1338" s="221">
        <v>53339</v>
      </c>
      <c r="H1338" s="221"/>
      <c r="I1338" s="223">
        <v>0.17815646930000001</v>
      </c>
      <c r="J1338" s="224"/>
    </row>
    <row r="1339" spans="2:12" ht="24.95" customHeight="1" x14ac:dyDescent="0.2">
      <c r="B1339" s="197" t="s">
        <v>157</v>
      </c>
      <c r="C1339" s="226">
        <v>43462</v>
      </c>
      <c r="D1339" s="226"/>
      <c r="E1339" s="226">
        <v>15854</v>
      </c>
      <c r="F1339" s="226"/>
      <c r="G1339" s="221">
        <v>59316</v>
      </c>
      <c r="H1339" s="221"/>
      <c r="I1339" s="223">
        <v>0.19513511350000001</v>
      </c>
      <c r="J1339" s="224"/>
    </row>
    <row r="1340" spans="2:12" ht="24.95" customHeight="1" x14ac:dyDescent="0.2">
      <c r="B1340" s="75" t="s">
        <v>43</v>
      </c>
      <c r="C1340" s="218">
        <f>(C1339-C1338)/C1338</f>
        <v>7.7151850107809367E-2</v>
      </c>
      <c r="D1340" s="218"/>
      <c r="E1340" s="218">
        <f>(E1339-E1338)/E1338</f>
        <v>0.22047729022324866</v>
      </c>
      <c r="F1340" s="218"/>
      <c r="G1340" s="218">
        <f>(G1339-G1338)/G1338</f>
        <v>0.11205684396032921</v>
      </c>
      <c r="H1340" s="218"/>
      <c r="I1340" s="218">
        <f>(I1339-I1338)/I1338</f>
        <v>9.5301867323209249E-2</v>
      </c>
      <c r="J1340" s="218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3" customFormat="1" ht="25.5" customHeight="1" x14ac:dyDescent="0.2">
      <c r="B1351" s="237" t="s">
        <v>176</v>
      </c>
      <c r="C1351" s="237"/>
      <c r="D1351" s="237"/>
      <c r="E1351" s="237"/>
      <c r="F1351" s="237"/>
      <c r="G1351" s="237"/>
      <c r="H1351" s="237"/>
      <c r="I1351" s="237"/>
      <c r="J1351" s="237"/>
      <c r="K1351" s="237"/>
      <c r="L1351" s="237"/>
      <c r="M1351" s="237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46" t="s">
        <v>13</v>
      </c>
      <c r="C1353" s="246"/>
      <c r="D1353" s="246"/>
      <c r="E1353" s="246"/>
      <c r="F1353" s="246"/>
      <c r="G1353" s="246"/>
      <c r="H1353" s="246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33" t="s">
        <v>51</v>
      </c>
      <c r="D1354" s="233"/>
      <c r="E1354" s="233" t="s">
        <v>50</v>
      </c>
      <c r="F1354" s="233"/>
      <c r="G1354" s="233" t="s">
        <v>0</v>
      </c>
      <c r="H1354" s="233"/>
    </row>
    <row r="1355" spans="2:14" ht="24.95" customHeight="1" x14ac:dyDescent="0.2">
      <c r="B1355" s="197" t="s">
        <v>162</v>
      </c>
      <c r="C1355" s="226">
        <v>96227</v>
      </c>
      <c r="D1355" s="226"/>
      <c r="E1355" s="226">
        <v>20465</v>
      </c>
      <c r="F1355" s="226"/>
      <c r="G1355" s="221">
        <v>116692</v>
      </c>
      <c r="H1355" s="221"/>
    </row>
    <row r="1356" spans="2:14" ht="24.95" customHeight="1" x14ac:dyDescent="0.2">
      <c r="B1356" s="197" t="s">
        <v>158</v>
      </c>
      <c r="C1356" s="225">
        <v>96405</v>
      </c>
      <c r="D1356" s="225"/>
      <c r="E1356" s="225">
        <v>23795</v>
      </c>
      <c r="F1356" s="225"/>
      <c r="G1356" s="221">
        <v>120200</v>
      </c>
      <c r="H1356" s="221"/>
    </row>
    <row r="1357" spans="2:14" ht="24.95" customHeight="1" x14ac:dyDescent="0.2">
      <c r="B1357" s="78" t="s">
        <v>43</v>
      </c>
      <c r="C1357" s="230">
        <f>(C1356-C1355)/C1355</f>
        <v>1.8497926777307824E-3</v>
      </c>
      <c r="D1357" s="230"/>
      <c r="E1357" s="230">
        <f>(E1356-E1355)/E1355</f>
        <v>0.16271683361837283</v>
      </c>
      <c r="F1357" s="230"/>
      <c r="G1357" s="230">
        <f>(G1356-G1355)/G1355</f>
        <v>3.006204367051726E-2</v>
      </c>
      <c r="H1357" s="230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2" t="s">
        <v>15</v>
      </c>
      <c r="C1379" s="232"/>
      <c r="D1379" s="232"/>
      <c r="E1379" s="232"/>
      <c r="F1379" s="232"/>
      <c r="G1379" s="232"/>
      <c r="H1379" s="232"/>
      <c r="I1379" s="232"/>
      <c r="J1379" s="232"/>
    </row>
    <row r="1380" spans="2:12" ht="24.95" customHeight="1" x14ac:dyDescent="0.2">
      <c r="B1380" s="96" t="s">
        <v>35</v>
      </c>
      <c r="C1380" s="217" t="s">
        <v>40</v>
      </c>
      <c r="D1380" s="217"/>
      <c r="E1380" s="217" t="s">
        <v>41</v>
      </c>
      <c r="F1380" s="217"/>
      <c r="G1380" s="217" t="s">
        <v>42</v>
      </c>
      <c r="H1380" s="217"/>
      <c r="I1380" s="217" t="s">
        <v>89</v>
      </c>
      <c r="J1380" s="217"/>
      <c r="L1380" s="29"/>
    </row>
    <row r="1381" spans="2:12" ht="24.95" customHeight="1" x14ac:dyDescent="0.2">
      <c r="B1381" s="197" t="s">
        <v>162</v>
      </c>
      <c r="C1381" s="226">
        <v>196652</v>
      </c>
      <c r="D1381" s="226"/>
      <c r="E1381" s="226">
        <v>40132</v>
      </c>
      <c r="F1381" s="226"/>
      <c r="G1381" s="221">
        <v>236784</v>
      </c>
      <c r="H1381" s="221"/>
      <c r="I1381" s="223">
        <v>0.17406617162197999</v>
      </c>
      <c r="J1381" s="224"/>
    </row>
    <row r="1382" spans="2:12" ht="24.95" customHeight="1" x14ac:dyDescent="0.2">
      <c r="B1382" s="197" t="s">
        <v>158</v>
      </c>
      <c r="C1382" s="225">
        <v>202175</v>
      </c>
      <c r="D1382" s="225"/>
      <c r="E1382" s="225">
        <v>47325</v>
      </c>
      <c r="F1382" s="225"/>
      <c r="G1382" s="221">
        <v>249500</v>
      </c>
      <c r="H1382" s="221"/>
      <c r="I1382" s="222">
        <v>0.17315880378698001</v>
      </c>
      <c r="J1382" s="222"/>
    </row>
    <row r="1383" spans="2:12" ht="24.95" customHeight="1" x14ac:dyDescent="0.2">
      <c r="B1383" s="75" t="s">
        <v>43</v>
      </c>
      <c r="C1383" s="218">
        <f>(C1382-C1381)/C1381</f>
        <v>2.8085145332872281E-2</v>
      </c>
      <c r="D1383" s="218"/>
      <c r="E1383" s="218">
        <f>(E1382-E1381)/E1381</f>
        <v>0.17923352935313466</v>
      </c>
      <c r="F1383" s="218"/>
      <c r="G1383" s="218">
        <f>(G1382-G1381)/G1381</f>
        <v>5.3702952902223121E-2</v>
      </c>
      <c r="H1383" s="218"/>
      <c r="I1383" s="218">
        <f>(I1382-I1381)/I1381</f>
        <v>-5.2127752712945938E-3</v>
      </c>
      <c r="J1383" s="218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1" t="s">
        <v>39</v>
      </c>
      <c r="C1413" s="251"/>
      <c r="D1413" s="251"/>
      <c r="E1413" s="251"/>
      <c r="F1413" s="251"/>
      <c r="G1413" s="251"/>
      <c r="H1413" s="251"/>
      <c r="I1413" s="251"/>
      <c r="J1413" s="251"/>
      <c r="K1413" s="251"/>
      <c r="L1413" s="251"/>
      <c r="M1413" s="251"/>
    </row>
    <row r="1414" spans="2:15" ht="15" customHeight="1" x14ac:dyDescent="0.2"/>
    <row r="1415" spans="2:15" ht="25.5" customHeight="1" x14ac:dyDescent="0.2">
      <c r="B1415" s="250" t="s">
        <v>84</v>
      </c>
      <c r="C1415" s="250"/>
      <c r="D1415" s="250"/>
      <c r="E1415" s="250"/>
      <c r="F1415" s="250"/>
      <c r="G1415" s="250"/>
      <c r="H1415" s="250"/>
      <c r="I1415" s="250"/>
      <c r="J1415" s="250"/>
      <c r="K1415" s="250"/>
      <c r="L1415" s="250"/>
      <c r="M1415" s="250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4"/>
      <c r="C1417" s="134"/>
      <c r="D1417" s="134"/>
      <c r="E1417" s="137"/>
      <c r="F1417" s="137"/>
      <c r="G1417" s="137"/>
      <c r="M1417" s="24"/>
      <c r="N1417" s="24"/>
    </row>
    <row r="1418" spans="2:15" ht="24.95" customHeight="1" x14ac:dyDescent="0.2">
      <c r="B1418" s="252" t="s">
        <v>156</v>
      </c>
      <c r="C1418" s="252"/>
      <c r="D1418" s="252"/>
      <c r="E1418" s="138" t="s">
        <v>154</v>
      </c>
      <c r="F1418" s="138" t="s">
        <v>155</v>
      </c>
      <c r="G1418" s="139" t="s">
        <v>43</v>
      </c>
      <c r="M1418" s="119"/>
      <c r="N1418" s="120"/>
    </row>
    <row r="1419" spans="2:15" ht="24.95" customHeight="1" x14ac:dyDescent="0.2">
      <c r="B1419" s="286" t="s">
        <v>59</v>
      </c>
      <c r="C1419" s="281" t="s">
        <v>23</v>
      </c>
      <c r="D1419" s="281"/>
      <c r="E1419" s="204">
        <v>1802</v>
      </c>
      <c r="F1419" s="204">
        <v>1801</v>
      </c>
      <c r="G1419" s="166">
        <f>(F1419-E1419)/E1419</f>
        <v>-5.5493895671476139E-4</v>
      </c>
      <c r="M1419" s="121"/>
      <c r="N1419" s="42"/>
    </row>
    <row r="1420" spans="2:15" ht="24.95" customHeight="1" x14ac:dyDescent="0.2">
      <c r="B1420" s="253"/>
      <c r="C1420" s="249" t="s">
        <v>29</v>
      </c>
      <c r="D1420" s="249"/>
      <c r="E1420" s="205">
        <v>69754</v>
      </c>
      <c r="F1420" s="205">
        <v>69613</v>
      </c>
      <c r="G1420" s="167">
        <f t="shared" ref="G1420:G1432" si="4">(F1420-E1420)/E1420</f>
        <v>-2.0213894543682082E-3</v>
      </c>
      <c r="M1420" s="121"/>
      <c r="N1420" s="42"/>
    </row>
    <row r="1421" spans="2:15" ht="24.95" customHeight="1" x14ac:dyDescent="0.2">
      <c r="B1421" s="253" t="s">
        <v>114</v>
      </c>
      <c r="C1421" s="249" t="s">
        <v>23</v>
      </c>
      <c r="D1421" s="249"/>
      <c r="E1421" s="205">
        <v>118</v>
      </c>
      <c r="F1421" s="205">
        <v>119</v>
      </c>
      <c r="G1421" s="167">
        <f t="shared" si="4"/>
        <v>8.4745762711864406E-3</v>
      </c>
      <c r="M1421" s="122"/>
      <c r="N1421" s="28"/>
    </row>
    <row r="1422" spans="2:15" ht="24.95" customHeight="1" x14ac:dyDescent="0.2">
      <c r="B1422" s="253"/>
      <c r="C1422" s="249" t="s">
        <v>29</v>
      </c>
      <c r="D1422" s="249"/>
      <c r="E1422" s="205">
        <v>37647</v>
      </c>
      <c r="F1422" s="205">
        <v>37152</v>
      </c>
      <c r="G1422" s="167">
        <f t="shared" si="4"/>
        <v>-1.3148458044465695E-2</v>
      </c>
      <c r="K1422" s="5"/>
      <c r="L1422" s="5"/>
      <c r="M1422" s="122"/>
      <c r="N1422" s="28"/>
    </row>
    <row r="1423" spans="2:15" ht="24.95" customHeight="1" x14ac:dyDescent="0.2">
      <c r="B1423" s="253" t="s">
        <v>20</v>
      </c>
      <c r="C1423" s="249" t="s">
        <v>23</v>
      </c>
      <c r="D1423" s="249"/>
      <c r="E1423" s="205">
        <v>4194</v>
      </c>
      <c r="F1423" s="205">
        <v>4177</v>
      </c>
      <c r="G1423" s="167">
        <f t="shared" si="4"/>
        <v>-4.0534096328087741E-3</v>
      </c>
    </row>
    <row r="1424" spans="2:15" ht="24.95" customHeight="1" x14ac:dyDescent="0.2">
      <c r="B1424" s="253"/>
      <c r="C1424" s="249" t="s">
        <v>29</v>
      </c>
      <c r="D1424" s="249"/>
      <c r="E1424" s="205">
        <v>38172</v>
      </c>
      <c r="F1424" s="205">
        <v>38154</v>
      </c>
      <c r="G1424" s="167">
        <f t="shared" si="4"/>
        <v>-4.7154982709839675E-4</v>
      </c>
      <c r="L1424" s="55"/>
    </row>
    <row r="1425" spans="2:13" ht="24.95" customHeight="1" x14ac:dyDescent="0.2">
      <c r="B1425" s="253" t="s">
        <v>58</v>
      </c>
      <c r="C1425" s="249" t="s">
        <v>23</v>
      </c>
      <c r="D1425" s="249"/>
      <c r="E1425" s="205">
        <v>360</v>
      </c>
      <c r="F1425" s="205">
        <v>374</v>
      </c>
      <c r="G1425" s="167">
        <f t="shared" si="4"/>
        <v>3.888888888888889E-2</v>
      </c>
      <c r="L1425" s="55"/>
      <c r="M1425" s="55"/>
    </row>
    <row r="1426" spans="2:13" ht="24.95" customHeight="1" x14ac:dyDescent="0.2">
      <c r="B1426" s="253"/>
      <c r="C1426" s="249" t="s">
        <v>29</v>
      </c>
      <c r="D1426" s="249"/>
      <c r="E1426" s="205">
        <v>14681</v>
      </c>
      <c r="F1426" s="205">
        <v>15115</v>
      </c>
      <c r="G1426" s="167">
        <f t="shared" si="4"/>
        <v>2.9562018936039779E-2</v>
      </c>
    </row>
    <row r="1427" spans="2:13" ht="24.95" customHeight="1" x14ac:dyDescent="0.2">
      <c r="B1427" s="253" t="s">
        <v>107</v>
      </c>
      <c r="C1427" s="249" t="s">
        <v>23</v>
      </c>
      <c r="D1427" s="249"/>
      <c r="E1427" s="205">
        <v>5161</v>
      </c>
      <c r="F1427" s="205">
        <v>5657</v>
      </c>
      <c r="G1427" s="167">
        <f t="shared" si="4"/>
        <v>9.6105405929083509E-2</v>
      </c>
    </row>
    <row r="1428" spans="2:13" ht="24.95" customHeight="1" x14ac:dyDescent="0.2">
      <c r="B1428" s="253"/>
      <c r="C1428" s="249" t="s">
        <v>29</v>
      </c>
      <c r="D1428" s="249"/>
      <c r="E1428" s="205">
        <v>33151</v>
      </c>
      <c r="F1428" s="177">
        <v>36929</v>
      </c>
      <c r="G1428" s="167">
        <f t="shared" si="4"/>
        <v>0.11396337968688727</v>
      </c>
    </row>
    <row r="1429" spans="2:13" ht="24.95" customHeight="1" x14ac:dyDescent="0.2">
      <c r="B1429" s="253" t="s">
        <v>108</v>
      </c>
      <c r="C1429" s="249" t="s">
        <v>23</v>
      </c>
      <c r="D1429" s="249"/>
      <c r="E1429" s="205">
        <v>621</v>
      </c>
      <c r="F1429" s="177">
        <v>670</v>
      </c>
      <c r="G1429" s="167">
        <f t="shared" si="4"/>
        <v>7.8904991948470213E-2</v>
      </c>
    </row>
    <row r="1430" spans="2:13" ht="24.95" customHeight="1" x14ac:dyDescent="0.2">
      <c r="B1430" s="253"/>
      <c r="C1430" s="249" t="s">
        <v>29</v>
      </c>
      <c r="D1430" s="249"/>
      <c r="E1430" s="205">
        <v>10834</v>
      </c>
      <c r="F1430" s="177">
        <v>11428</v>
      </c>
      <c r="G1430" s="167">
        <f t="shared" si="4"/>
        <v>5.4827395237216171E-2</v>
      </c>
    </row>
    <row r="1431" spans="2:13" ht="24.95" customHeight="1" x14ac:dyDescent="0.2">
      <c r="B1431" s="284" t="s">
        <v>14</v>
      </c>
      <c r="C1431" s="282" t="s">
        <v>23</v>
      </c>
      <c r="D1431" s="282"/>
      <c r="E1431" s="179">
        <f>SUM(E1419,E1421,E1423,E1425,E1427,E1429)</f>
        <v>12256</v>
      </c>
      <c r="F1431" s="179">
        <f>SUM(F1419,F1421,F1423,F1425,F1427,F1429)</f>
        <v>12798</v>
      </c>
      <c r="G1431" s="136">
        <f t="shared" si="4"/>
        <v>4.4223237597911226E-2</v>
      </c>
    </row>
    <row r="1432" spans="2:13" ht="24.95" customHeight="1" x14ac:dyDescent="0.2">
      <c r="B1432" s="285"/>
      <c r="C1432" s="283" t="s">
        <v>29</v>
      </c>
      <c r="D1432" s="283"/>
      <c r="E1432" s="170">
        <f>SUM(E1420,E1422,E1424,E1426,E1428,E1430)</f>
        <v>204239</v>
      </c>
      <c r="F1432" s="170">
        <f>SUM(F1420,F1422,F1424,F1426,F1428,F1430)</f>
        <v>208391</v>
      </c>
      <c r="G1432" s="135">
        <f t="shared" si="4"/>
        <v>2.0329124212319881E-2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50" t="s">
        <v>80</v>
      </c>
      <c r="C1474" s="250"/>
      <c r="D1474" s="250"/>
      <c r="E1474" s="250"/>
      <c r="F1474" s="250"/>
      <c r="G1474" s="250"/>
      <c r="H1474" s="250"/>
      <c r="I1474" s="250"/>
      <c r="J1474" s="250"/>
      <c r="K1474" s="250"/>
      <c r="L1474" s="250"/>
      <c r="M1474" s="250"/>
    </row>
    <row r="1475" spans="2:13" ht="15" customHeight="1" x14ac:dyDescent="0.2"/>
    <row r="1476" spans="2:13" ht="24.95" customHeight="1" x14ac:dyDescent="0.2">
      <c r="B1476" s="234" t="s">
        <v>36</v>
      </c>
      <c r="C1476" s="248" t="s">
        <v>19</v>
      </c>
      <c r="D1476" s="248"/>
      <c r="E1476" s="248" t="s">
        <v>150</v>
      </c>
      <c r="F1476" s="248"/>
      <c r="G1476" s="248" t="s">
        <v>17</v>
      </c>
      <c r="H1476" s="248"/>
      <c r="I1476" s="248" t="s">
        <v>14</v>
      </c>
      <c r="J1476" s="248"/>
    </row>
    <row r="1477" spans="2:13" ht="24.95" customHeight="1" x14ac:dyDescent="0.2">
      <c r="B1477" s="235"/>
      <c r="C1477" s="105" t="s">
        <v>23</v>
      </c>
      <c r="D1477" s="106" t="s">
        <v>29</v>
      </c>
      <c r="E1477" s="105" t="s">
        <v>23</v>
      </c>
      <c r="F1477" s="106" t="s">
        <v>29</v>
      </c>
      <c r="G1477" s="105" t="s">
        <v>23</v>
      </c>
      <c r="H1477" s="106" t="s">
        <v>29</v>
      </c>
      <c r="I1477" s="105" t="s">
        <v>23</v>
      </c>
      <c r="J1477" s="106" t="s">
        <v>29</v>
      </c>
    </row>
    <row r="1478" spans="2:13" ht="24.95" customHeight="1" x14ac:dyDescent="0.2">
      <c r="B1478" s="68" t="s">
        <v>113</v>
      </c>
      <c r="C1478" s="177">
        <v>59</v>
      </c>
      <c r="D1478" s="177">
        <v>4062</v>
      </c>
      <c r="E1478" s="177">
        <v>81</v>
      </c>
      <c r="F1478" s="177">
        <v>1836</v>
      </c>
      <c r="G1478" s="177">
        <v>10</v>
      </c>
      <c r="H1478" s="177">
        <v>147</v>
      </c>
      <c r="I1478" s="176">
        <v>150</v>
      </c>
      <c r="J1478" s="176">
        <v>6045</v>
      </c>
    </row>
    <row r="1479" spans="2:13" ht="24.95" customHeight="1" x14ac:dyDescent="0.2">
      <c r="B1479" s="68" t="s">
        <v>5</v>
      </c>
      <c r="C1479" s="177">
        <v>121</v>
      </c>
      <c r="D1479" s="177">
        <v>7469</v>
      </c>
      <c r="E1479" s="177">
        <v>108</v>
      </c>
      <c r="F1479" s="177">
        <v>2646</v>
      </c>
      <c r="G1479" s="177">
        <v>71</v>
      </c>
      <c r="H1479" s="177">
        <v>1090</v>
      </c>
      <c r="I1479" s="176">
        <v>300</v>
      </c>
      <c r="J1479" s="176">
        <v>11205</v>
      </c>
    </row>
    <row r="1480" spans="2:13" ht="24.95" customHeight="1" x14ac:dyDescent="0.2">
      <c r="B1480" s="68" t="s">
        <v>22</v>
      </c>
      <c r="C1480" s="177">
        <v>92</v>
      </c>
      <c r="D1480" s="177">
        <v>6716</v>
      </c>
      <c r="E1480" s="177">
        <v>193</v>
      </c>
      <c r="F1480" s="177">
        <v>4364</v>
      </c>
      <c r="G1480" s="177">
        <v>111</v>
      </c>
      <c r="H1480" s="177">
        <v>1298</v>
      </c>
      <c r="I1480" s="176">
        <v>396</v>
      </c>
      <c r="J1480" s="176">
        <v>12378</v>
      </c>
    </row>
    <row r="1481" spans="2:13" ht="24.95" customHeight="1" x14ac:dyDescent="0.2">
      <c r="B1481" s="68" t="s">
        <v>7</v>
      </c>
      <c r="C1481" s="177">
        <v>36</v>
      </c>
      <c r="D1481" s="177">
        <v>2235</v>
      </c>
      <c r="E1481" s="177">
        <v>57</v>
      </c>
      <c r="F1481" s="177">
        <v>1327</v>
      </c>
      <c r="G1481" s="177">
        <v>22</v>
      </c>
      <c r="H1481" s="177">
        <v>274</v>
      </c>
      <c r="I1481" s="176">
        <v>115</v>
      </c>
      <c r="J1481" s="176">
        <v>3836</v>
      </c>
    </row>
    <row r="1482" spans="2:13" ht="24.95" customHeight="1" x14ac:dyDescent="0.2">
      <c r="B1482" s="68" t="s">
        <v>8</v>
      </c>
      <c r="C1482" s="177">
        <v>107</v>
      </c>
      <c r="D1482" s="177">
        <v>8827</v>
      </c>
      <c r="E1482" s="177">
        <v>107</v>
      </c>
      <c r="F1482" s="177">
        <v>2556</v>
      </c>
      <c r="G1482" s="177">
        <v>40</v>
      </c>
      <c r="H1482" s="177">
        <v>513</v>
      </c>
      <c r="I1482" s="176">
        <v>254</v>
      </c>
      <c r="J1482" s="176">
        <v>11896</v>
      </c>
    </row>
    <row r="1483" spans="2:13" ht="24.95" customHeight="1" x14ac:dyDescent="0.2">
      <c r="B1483" s="68" t="s">
        <v>9</v>
      </c>
      <c r="C1483" s="177">
        <v>64</v>
      </c>
      <c r="D1483" s="177">
        <v>4430</v>
      </c>
      <c r="E1483" s="177">
        <v>78</v>
      </c>
      <c r="F1483" s="177">
        <v>2041</v>
      </c>
      <c r="G1483" s="177">
        <v>29</v>
      </c>
      <c r="H1483" s="177">
        <v>358</v>
      </c>
      <c r="I1483" s="176">
        <v>171</v>
      </c>
      <c r="J1483" s="176">
        <v>6829</v>
      </c>
    </row>
    <row r="1484" spans="2:13" ht="24.95" customHeight="1" x14ac:dyDescent="0.2">
      <c r="B1484" s="68" t="s">
        <v>10</v>
      </c>
      <c r="C1484" s="177">
        <v>44</v>
      </c>
      <c r="D1484" s="177">
        <v>2318</v>
      </c>
      <c r="E1484" s="177">
        <v>81</v>
      </c>
      <c r="F1484" s="177">
        <v>1921</v>
      </c>
      <c r="G1484" s="177">
        <v>15</v>
      </c>
      <c r="H1484" s="177">
        <v>184</v>
      </c>
      <c r="I1484" s="176">
        <v>140</v>
      </c>
      <c r="J1484" s="176">
        <v>4423</v>
      </c>
    </row>
    <row r="1485" spans="2:13" ht="24.95" customHeight="1" x14ac:dyDescent="0.2">
      <c r="B1485" s="68" t="s">
        <v>11</v>
      </c>
      <c r="C1485" s="177">
        <v>75</v>
      </c>
      <c r="D1485" s="177">
        <v>7085</v>
      </c>
      <c r="E1485" s="177">
        <v>56</v>
      </c>
      <c r="F1485" s="177">
        <v>1470</v>
      </c>
      <c r="G1485" s="177">
        <v>38</v>
      </c>
      <c r="H1485" s="177">
        <v>745</v>
      </c>
      <c r="I1485" s="176">
        <v>169</v>
      </c>
      <c r="J1485" s="176">
        <v>9300</v>
      </c>
    </row>
    <row r="1486" spans="2:13" ht="24.95" customHeight="1" x14ac:dyDescent="0.2">
      <c r="B1486" s="68" t="s">
        <v>12</v>
      </c>
      <c r="C1486" s="177">
        <v>41</v>
      </c>
      <c r="D1486" s="177">
        <v>2222</v>
      </c>
      <c r="E1486" s="177">
        <v>50</v>
      </c>
      <c r="F1486" s="177">
        <v>1204</v>
      </c>
      <c r="G1486" s="177">
        <v>15</v>
      </c>
      <c r="H1486" s="177">
        <v>275</v>
      </c>
      <c r="I1486" s="176">
        <v>106</v>
      </c>
      <c r="J1486" s="176">
        <v>3701</v>
      </c>
    </row>
    <row r="1487" spans="2:13" ht="24.95" customHeight="1" x14ac:dyDescent="0.2">
      <c r="B1487" s="72" t="s">
        <v>14</v>
      </c>
      <c r="C1487" s="171">
        <v>639</v>
      </c>
      <c r="D1487" s="171">
        <v>45364</v>
      </c>
      <c r="E1487" s="171">
        <v>811</v>
      </c>
      <c r="F1487" s="171">
        <v>19365</v>
      </c>
      <c r="G1487" s="171">
        <v>351</v>
      </c>
      <c r="H1487" s="171">
        <v>4884</v>
      </c>
      <c r="I1487" s="171">
        <v>1801</v>
      </c>
      <c r="J1487" s="171">
        <v>69613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50" t="s">
        <v>115</v>
      </c>
      <c r="C1502" s="250"/>
      <c r="D1502" s="250"/>
      <c r="E1502" s="250"/>
      <c r="F1502" s="250"/>
      <c r="G1502" s="250"/>
      <c r="H1502" s="250"/>
      <c r="I1502" s="250"/>
      <c r="J1502" s="250"/>
      <c r="K1502" s="250"/>
      <c r="L1502" s="250"/>
      <c r="M1502" s="250"/>
    </row>
    <row r="1503" spans="2:15" ht="15" customHeight="1" x14ac:dyDescent="0.2"/>
    <row r="1504" spans="2:15" ht="24.95" customHeight="1" x14ac:dyDescent="0.2">
      <c r="B1504" s="234" t="s">
        <v>36</v>
      </c>
      <c r="C1504" s="248" t="s">
        <v>24</v>
      </c>
      <c r="D1504" s="248"/>
      <c r="E1504" s="248" t="s">
        <v>25</v>
      </c>
      <c r="F1504" s="248"/>
      <c r="G1504" s="248" t="s">
        <v>26</v>
      </c>
      <c r="H1504" s="248"/>
      <c r="I1504" s="248" t="s">
        <v>14</v>
      </c>
      <c r="J1504" s="248"/>
    </row>
    <row r="1505" spans="2:10" ht="24.95" customHeight="1" x14ac:dyDescent="0.2">
      <c r="B1505" s="235"/>
      <c r="C1505" s="105" t="s">
        <v>23</v>
      </c>
      <c r="D1505" s="106" t="s">
        <v>29</v>
      </c>
      <c r="E1505" s="105" t="s">
        <v>23</v>
      </c>
      <c r="F1505" s="106" t="s">
        <v>29</v>
      </c>
      <c r="G1505" s="105" t="s">
        <v>23</v>
      </c>
      <c r="H1505" s="106" t="s">
        <v>29</v>
      </c>
      <c r="I1505" s="105" t="s">
        <v>23</v>
      </c>
      <c r="J1505" s="106" t="s">
        <v>29</v>
      </c>
    </row>
    <row r="1506" spans="2:10" ht="24.95" customHeight="1" x14ac:dyDescent="0.2">
      <c r="B1506" s="68" t="s">
        <v>113</v>
      </c>
      <c r="C1506" s="177">
        <v>1</v>
      </c>
      <c r="D1506" s="177">
        <v>528</v>
      </c>
      <c r="E1506" s="177">
        <v>13</v>
      </c>
      <c r="F1506" s="177">
        <v>4510</v>
      </c>
      <c r="G1506" s="177">
        <v>0</v>
      </c>
      <c r="H1506" s="177">
        <v>0</v>
      </c>
      <c r="I1506" s="176">
        <v>14</v>
      </c>
      <c r="J1506" s="176">
        <v>5038</v>
      </c>
    </row>
    <row r="1507" spans="2:10" ht="24.95" customHeight="1" x14ac:dyDescent="0.2">
      <c r="B1507" s="68" t="s">
        <v>5</v>
      </c>
      <c r="C1507" s="177">
        <v>3</v>
      </c>
      <c r="D1507" s="177">
        <v>2238</v>
      </c>
      <c r="E1507" s="177">
        <v>16</v>
      </c>
      <c r="F1507" s="177">
        <v>4377</v>
      </c>
      <c r="G1507" s="177">
        <v>0</v>
      </c>
      <c r="H1507" s="177">
        <v>0</v>
      </c>
      <c r="I1507" s="176">
        <v>19</v>
      </c>
      <c r="J1507" s="176">
        <v>6615</v>
      </c>
    </row>
    <row r="1508" spans="2:10" ht="24.95" customHeight="1" x14ac:dyDescent="0.2">
      <c r="B1508" s="68" t="s">
        <v>22</v>
      </c>
      <c r="C1508" s="177">
        <v>3</v>
      </c>
      <c r="D1508" s="177">
        <v>1135</v>
      </c>
      <c r="E1508" s="177">
        <v>35</v>
      </c>
      <c r="F1508" s="177">
        <v>7465</v>
      </c>
      <c r="G1508" s="177">
        <v>0</v>
      </c>
      <c r="H1508" s="177">
        <v>0</v>
      </c>
      <c r="I1508" s="176">
        <v>38</v>
      </c>
      <c r="J1508" s="176">
        <v>8600</v>
      </c>
    </row>
    <row r="1509" spans="2:10" ht="24.95" customHeight="1" x14ac:dyDescent="0.2">
      <c r="B1509" s="68" t="s">
        <v>7</v>
      </c>
      <c r="C1509" s="177">
        <v>0</v>
      </c>
      <c r="D1509" s="177">
        <v>0</v>
      </c>
      <c r="E1509" s="177">
        <v>4</v>
      </c>
      <c r="F1509" s="177">
        <v>1283</v>
      </c>
      <c r="G1509" s="177">
        <v>0</v>
      </c>
      <c r="H1509" s="177">
        <v>0</v>
      </c>
      <c r="I1509" s="176">
        <v>4</v>
      </c>
      <c r="J1509" s="176">
        <v>1283</v>
      </c>
    </row>
    <row r="1510" spans="2:10" ht="24.95" customHeight="1" x14ac:dyDescent="0.2">
      <c r="B1510" s="68" t="s">
        <v>8</v>
      </c>
      <c r="C1510" s="177">
        <v>2</v>
      </c>
      <c r="D1510" s="177">
        <v>1062</v>
      </c>
      <c r="E1510" s="177">
        <v>18</v>
      </c>
      <c r="F1510" s="177">
        <v>4150</v>
      </c>
      <c r="G1510" s="177">
        <v>0</v>
      </c>
      <c r="H1510" s="177">
        <v>0</v>
      </c>
      <c r="I1510" s="176">
        <v>20</v>
      </c>
      <c r="J1510" s="176">
        <v>5212</v>
      </c>
    </row>
    <row r="1511" spans="2:10" ht="24.95" customHeight="1" x14ac:dyDescent="0.2">
      <c r="B1511" s="68" t="s">
        <v>9</v>
      </c>
      <c r="C1511" s="177">
        <v>3</v>
      </c>
      <c r="D1511" s="177">
        <v>1303</v>
      </c>
      <c r="E1511" s="177">
        <v>4</v>
      </c>
      <c r="F1511" s="177">
        <v>657</v>
      </c>
      <c r="G1511" s="177">
        <v>0</v>
      </c>
      <c r="H1511" s="177">
        <v>0</v>
      </c>
      <c r="I1511" s="176">
        <v>7</v>
      </c>
      <c r="J1511" s="176">
        <v>1960</v>
      </c>
    </row>
    <row r="1512" spans="2:10" ht="24.95" customHeight="1" x14ac:dyDescent="0.2">
      <c r="B1512" s="68" t="s">
        <v>10</v>
      </c>
      <c r="C1512" s="177">
        <v>6</v>
      </c>
      <c r="D1512" s="177">
        <v>5278</v>
      </c>
      <c r="E1512" s="177">
        <v>2</v>
      </c>
      <c r="F1512" s="177">
        <v>840</v>
      </c>
      <c r="G1512" s="177">
        <v>0</v>
      </c>
      <c r="H1512" s="177">
        <v>0</v>
      </c>
      <c r="I1512" s="176">
        <v>8</v>
      </c>
      <c r="J1512" s="176">
        <v>6118</v>
      </c>
    </row>
    <row r="1513" spans="2:10" ht="24.95" customHeight="1" x14ac:dyDescent="0.2">
      <c r="B1513" s="68" t="s">
        <v>11</v>
      </c>
      <c r="C1513" s="177">
        <v>3</v>
      </c>
      <c r="D1513" s="177">
        <v>1248</v>
      </c>
      <c r="E1513" s="177">
        <v>2</v>
      </c>
      <c r="F1513" s="177">
        <v>38</v>
      </c>
      <c r="G1513" s="177">
        <v>0</v>
      </c>
      <c r="H1513" s="177">
        <v>0</v>
      </c>
      <c r="I1513" s="176">
        <v>5</v>
      </c>
      <c r="J1513" s="176">
        <v>1286</v>
      </c>
    </row>
    <row r="1514" spans="2:10" ht="24.95" customHeight="1" x14ac:dyDescent="0.2">
      <c r="B1514" s="68" t="s">
        <v>12</v>
      </c>
      <c r="C1514" s="177">
        <v>0</v>
      </c>
      <c r="D1514" s="177">
        <v>0</v>
      </c>
      <c r="E1514" s="177">
        <v>4</v>
      </c>
      <c r="F1514" s="177">
        <v>1040</v>
      </c>
      <c r="G1514" s="177">
        <v>0</v>
      </c>
      <c r="H1514" s="177">
        <v>0</v>
      </c>
      <c r="I1514" s="176">
        <v>4</v>
      </c>
      <c r="J1514" s="176">
        <v>1040</v>
      </c>
    </row>
    <row r="1515" spans="2:10" ht="24.95" customHeight="1" x14ac:dyDescent="0.2">
      <c r="B1515" s="72" t="s">
        <v>14</v>
      </c>
      <c r="C1515" s="171">
        <v>21</v>
      </c>
      <c r="D1515" s="171">
        <v>12792</v>
      </c>
      <c r="E1515" s="171">
        <v>98</v>
      </c>
      <c r="F1515" s="171">
        <v>24360</v>
      </c>
      <c r="G1515" s="171">
        <v>0</v>
      </c>
      <c r="H1515" s="171">
        <v>0</v>
      </c>
      <c r="I1515" s="171">
        <v>119</v>
      </c>
      <c r="J1515" s="171">
        <v>37152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50" t="s">
        <v>81</v>
      </c>
      <c r="C1536" s="250"/>
      <c r="D1536" s="250"/>
      <c r="E1536" s="250"/>
      <c r="F1536" s="250"/>
      <c r="G1536" s="250"/>
      <c r="H1536" s="250"/>
      <c r="I1536" s="250"/>
      <c r="J1536" s="250"/>
      <c r="K1536" s="250"/>
      <c r="L1536" s="250"/>
      <c r="M1536" s="250"/>
    </row>
    <row r="1537" spans="2:15" ht="15" customHeight="1" x14ac:dyDescent="0.2"/>
    <row r="1538" spans="2:15" ht="24.95" customHeight="1" x14ac:dyDescent="0.2">
      <c r="B1538" s="234" t="s">
        <v>36</v>
      </c>
      <c r="C1538" s="248" t="s">
        <v>27</v>
      </c>
      <c r="D1538" s="248"/>
      <c r="E1538" s="248" t="s">
        <v>28</v>
      </c>
      <c r="F1538" s="248"/>
      <c r="G1538" s="248" t="s">
        <v>54</v>
      </c>
      <c r="H1538" s="248"/>
      <c r="I1538" s="248" t="s">
        <v>44</v>
      </c>
      <c r="J1538" s="248"/>
      <c r="K1538" s="248" t="s">
        <v>14</v>
      </c>
      <c r="L1538" s="248"/>
    </row>
    <row r="1539" spans="2:15" ht="24.95" customHeight="1" x14ac:dyDescent="0.2">
      <c r="B1539" s="235"/>
      <c r="C1539" s="105" t="s">
        <v>60</v>
      </c>
      <c r="D1539" s="106" t="s">
        <v>29</v>
      </c>
      <c r="E1539" s="105" t="s">
        <v>60</v>
      </c>
      <c r="F1539" s="106" t="s">
        <v>29</v>
      </c>
      <c r="G1539" s="105" t="s">
        <v>60</v>
      </c>
      <c r="H1539" s="106" t="s">
        <v>29</v>
      </c>
      <c r="I1539" s="105" t="s">
        <v>60</v>
      </c>
      <c r="J1539" s="106" t="s">
        <v>29</v>
      </c>
      <c r="K1539" s="105" t="s">
        <v>60</v>
      </c>
      <c r="L1539" s="106" t="s">
        <v>29</v>
      </c>
    </row>
    <row r="1540" spans="2:15" ht="24.95" customHeight="1" x14ac:dyDescent="0.2">
      <c r="B1540" s="68" t="s">
        <v>113</v>
      </c>
      <c r="C1540" s="177">
        <v>5</v>
      </c>
      <c r="D1540" s="177">
        <v>47</v>
      </c>
      <c r="E1540" s="177">
        <v>913</v>
      </c>
      <c r="F1540" s="177">
        <v>5840</v>
      </c>
      <c r="G1540" s="177">
        <v>56</v>
      </c>
      <c r="H1540" s="177">
        <v>1199</v>
      </c>
      <c r="I1540" s="177">
        <v>23</v>
      </c>
      <c r="J1540" s="177">
        <v>732</v>
      </c>
      <c r="K1540" s="176">
        <v>997</v>
      </c>
      <c r="L1540" s="176">
        <v>7818</v>
      </c>
    </row>
    <row r="1541" spans="2:15" ht="24.95" customHeight="1" x14ac:dyDescent="0.2">
      <c r="B1541" s="68" t="s">
        <v>5</v>
      </c>
      <c r="C1541" s="177">
        <v>26</v>
      </c>
      <c r="D1541" s="177">
        <v>218</v>
      </c>
      <c r="E1541" s="177">
        <v>355</v>
      </c>
      <c r="F1541" s="177">
        <v>3249</v>
      </c>
      <c r="G1541" s="177">
        <v>91</v>
      </c>
      <c r="H1541" s="177">
        <v>1621</v>
      </c>
      <c r="I1541" s="177">
        <v>16</v>
      </c>
      <c r="J1541" s="177">
        <v>362</v>
      </c>
      <c r="K1541" s="176">
        <v>488</v>
      </c>
      <c r="L1541" s="176">
        <v>5450</v>
      </c>
    </row>
    <row r="1542" spans="2:15" ht="24.95" customHeight="1" x14ac:dyDescent="0.2">
      <c r="B1542" s="68" t="s">
        <v>22</v>
      </c>
      <c r="C1542" s="177">
        <v>31</v>
      </c>
      <c r="D1542" s="177">
        <v>249</v>
      </c>
      <c r="E1542" s="177">
        <v>390</v>
      </c>
      <c r="F1542" s="177">
        <v>2202</v>
      </c>
      <c r="G1542" s="177">
        <v>104</v>
      </c>
      <c r="H1542" s="177">
        <v>1919</v>
      </c>
      <c r="I1542" s="177">
        <v>8</v>
      </c>
      <c r="J1542" s="177">
        <v>175</v>
      </c>
      <c r="K1542" s="176">
        <v>533</v>
      </c>
      <c r="L1542" s="176">
        <v>4545</v>
      </c>
    </row>
    <row r="1543" spans="2:15" ht="24.95" customHeight="1" x14ac:dyDescent="0.2">
      <c r="B1543" s="68" t="s">
        <v>7</v>
      </c>
      <c r="C1543" s="177">
        <v>2</v>
      </c>
      <c r="D1543" s="177">
        <v>18</v>
      </c>
      <c r="E1543" s="177">
        <v>196</v>
      </c>
      <c r="F1543" s="177">
        <v>1403</v>
      </c>
      <c r="G1543" s="177">
        <v>40</v>
      </c>
      <c r="H1543" s="177">
        <v>786</v>
      </c>
      <c r="I1543" s="177">
        <v>9</v>
      </c>
      <c r="J1543" s="177">
        <v>197</v>
      </c>
      <c r="K1543" s="176">
        <v>247</v>
      </c>
      <c r="L1543" s="176">
        <v>2404</v>
      </c>
    </row>
    <row r="1544" spans="2:15" ht="24.95" customHeight="1" x14ac:dyDescent="0.2">
      <c r="B1544" s="68" t="s">
        <v>8</v>
      </c>
      <c r="C1544" s="177">
        <v>12</v>
      </c>
      <c r="D1544" s="177">
        <v>76</v>
      </c>
      <c r="E1544" s="177">
        <v>496</v>
      </c>
      <c r="F1544" s="177">
        <v>3228</v>
      </c>
      <c r="G1544" s="177">
        <v>54</v>
      </c>
      <c r="H1544" s="177">
        <v>1045</v>
      </c>
      <c r="I1544" s="177">
        <v>12</v>
      </c>
      <c r="J1544" s="177">
        <v>313</v>
      </c>
      <c r="K1544" s="176">
        <v>574</v>
      </c>
      <c r="L1544" s="176">
        <v>4662</v>
      </c>
    </row>
    <row r="1545" spans="2:15" ht="24.95" customHeight="1" x14ac:dyDescent="0.2">
      <c r="B1545" s="68" t="s">
        <v>9</v>
      </c>
      <c r="C1545" s="177">
        <v>9</v>
      </c>
      <c r="D1545" s="177">
        <v>80</v>
      </c>
      <c r="E1545" s="177">
        <v>397</v>
      </c>
      <c r="F1545" s="177">
        <v>3020</v>
      </c>
      <c r="G1545" s="177">
        <v>46</v>
      </c>
      <c r="H1545" s="177">
        <v>910</v>
      </c>
      <c r="I1545" s="177">
        <v>13</v>
      </c>
      <c r="J1545" s="177">
        <v>260</v>
      </c>
      <c r="K1545" s="176">
        <v>465</v>
      </c>
      <c r="L1545" s="176">
        <v>4270</v>
      </c>
    </row>
    <row r="1546" spans="2:15" ht="24.95" customHeight="1" x14ac:dyDescent="0.2">
      <c r="B1546" s="68" t="s">
        <v>10</v>
      </c>
      <c r="C1546" s="177">
        <v>13</v>
      </c>
      <c r="D1546" s="177">
        <v>113</v>
      </c>
      <c r="E1546" s="177">
        <v>292</v>
      </c>
      <c r="F1546" s="177">
        <v>2343</v>
      </c>
      <c r="G1546" s="177">
        <v>62</v>
      </c>
      <c r="H1546" s="177">
        <v>1184</v>
      </c>
      <c r="I1546" s="177">
        <v>17</v>
      </c>
      <c r="J1546" s="177">
        <v>382</v>
      </c>
      <c r="K1546" s="176">
        <v>384</v>
      </c>
      <c r="L1546" s="176">
        <v>4022</v>
      </c>
    </row>
    <row r="1547" spans="2:15" ht="24.95" customHeight="1" x14ac:dyDescent="0.2">
      <c r="B1547" s="68" t="s">
        <v>11</v>
      </c>
      <c r="C1547" s="177">
        <v>2</v>
      </c>
      <c r="D1547" s="177">
        <v>17</v>
      </c>
      <c r="E1547" s="177">
        <v>160</v>
      </c>
      <c r="F1547" s="177">
        <v>1210</v>
      </c>
      <c r="G1547" s="177">
        <v>35</v>
      </c>
      <c r="H1547" s="177">
        <v>713</v>
      </c>
      <c r="I1547" s="177">
        <v>13</v>
      </c>
      <c r="J1547" s="177">
        <v>269</v>
      </c>
      <c r="K1547" s="176">
        <v>210</v>
      </c>
      <c r="L1547" s="176">
        <v>2209</v>
      </c>
    </row>
    <row r="1548" spans="2:15" ht="24.95" customHeight="1" x14ac:dyDescent="0.2">
      <c r="B1548" s="68" t="s">
        <v>12</v>
      </c>
      <c r="C1548" s="177">
        <v>3</v>
      </c>
      <c r="D1548" s="177">
        <v>22</v>
      </c>
      <c r="E1548" s="177">
        <v>205</v>
      </c>
      <c r="F1548" s="177">
        <v>1393</v>
      </c>
      <c r="G1548" s="177">
        <v>55</v>
      </c>
      <c r="H1548" s="177">
        <v>1006</v>
      </c>
      <c r="I1548" s="177">
        <v>16</v>
      </c>
      <c r="J1548" s="177">
        <v>353</v>
      </c>
      <c r="K1548" s="176">
        <v>279</v>
      </c>
      <c r="L1548" s="176">
        <v>2774</v>
      </c>
    </row>
    <row r="1549" spans="2:15" ht="24.95" customHeight="1" x14ac:dyDescent="0.2">
      <c r="B1549" s="72" t="s">
        <v>14</v>
      </c>
      <c r="C1549" s="171">
        <v>103</v>
      </c>
      <c r="D1549" s="171">
        <v>840</v>
      </c>
      <c r="E1549" s="171">
        <v>3404</v>
      </c>
      <c r="F1549" s="171">
        <v>23888</v>
      </c>
      <c r="G1549" s="171">
        <v>543</v>
      </c>
      <c r="H1549" s="171">
        <v>10383</v>
      </c>
      <c r="I1549" s="171">
        <v>127</v>
      </c>
      <c r="J1549" s="171">
        <v>3043</v>
      </c>
      <c r="K1549" s="171">
        <v>4177</v>
      </c>
      <c r="L1549" s="171">
        <v>38154</v>
      </c>
    </row>
    <row r="1550" spans="2:15" ht="24.95" customHeight="1" x14ac:dyDescent="0.2">
      <c r="B1550" s="261" t="s">
        <v>151</v>
      </c>
      <c r="C1550" s="261"/>
      <c r="D1550" s="261"/>
      <c r="E1550" s="261"/>
      <c r="F1550" s="261"/>
      <c r="G1550" s="261"/>
      <c r="H1550" s="261"/>
      <c r="I1550" s="261"/>
      <c r="J1550" s="261"/>
      <c r="K1550" s="261"/>
      <c r="L1550" s="261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50" t="s">
        <v>78</v>
      </c>
      <c r="C1598" s="250"/>
      <c r="D1598" s="250"/>
      <c r="E1598" s="250"/>
      <c r="F1598" s="250"/>
      <c r="G1598" s="250"/>
      <c r="H1598" s="250"/>
      <c r="I1598" s="250"/>
      <c r="J1598" s="250"/>
      <c r="K1598" s="250"/>
      <c r="L1598" s="250"/>
      <c r="M1598" s="250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34" t="s">
        <v>36</v>
      </c>
      <c r="C1600" s="248" t="s">
        <v>74</v>
      </c>
      <c r="D1600" s="248"/>
      <c r="E1600" s="248" t="s">
        <v>61</v>
      </c>
      <c r="F1600" s="248"/>
      <c r="G1600" s="248" t="s">
        <v>76</v>
      </c>
      <c r="H1600" s="248"/>
      <c r="I1600" s="248" t="s">
        <v>75</v>
      </c>
      <c r="J1600" s="248"/>
      <c r="K1600" s="248" t="s">
        <v>14</v>
      </c>
      <c r="L1600" s="248"/>
    </row>
    <row r="1601" spans="2:12" ht="24.95" customHeight="1" x14ac:dyDescent="0.2">
      <c r="B1601" s="235"/>
      <c r="C1601" s="105" t="s">
        <v>60</v>
      </c>
      <c r="D1601" s="106" t="s">
        <v>29</v>
      </c>
      <c r="E1601" s="105" t="s">
        <v>60</v>
      </c>
      <c r="F1601" s="106" t="s">
        <v>29</v>
      </c>
      <c r="G1601" s="105" t="s">
        <v>60</v>
      </c>
      <c r="H1601" s="106" t="s">
        <v>29</v>
      </c>
      <c r="I1601" s="105" t="s">
        <v>60</v>
      </c>
      <c r="J1601" s="106" t="s">
        <v>29</v>
      </c>
      <c r="K1601" s="105" t="s">
        <v>60</v>
      </c>
      <c r="L1601" s="106" t="s">
        <v>29</v>
      </c>
    </row>
    <row r="1602" spans="2:12" ht="24.95" customHeight="1" x14ac:dyDescent="0.2">
      <c r="B1602" s="68" t="s">
        <v>113</v>
      </c>
      <c r="C1602" s="177">
        <v>7</v>
      </c>
      <c r="D1602" s="177">
        <v>561</v>
      </c>
      <c r="E1602" s="177">
        <v>14</v>
      </c>
      <c r="F1602" s="177">
        <v>527</v>
      </c>
      <c r="G1602" s="177">
        <v>0</v>
      </c>
      <c r="H1602" s="177">
        <v>0</v>
      </c>
      <c r="I1602" s="177">
        <v>0</v>
      </c>
      <c r="J1602" s="177">
        <v>0</v>
      </c>
      <c r="K1602" s="176">
        <v>21</v>
      </c>
      <c r="L1602" s="176">
        <v>1088</v>
      </c>
    </row>
    <row r="1603" spans="2:12" ht="24.95" customHeight="1" x14ac:dyDescent="0.2">
      <c r="B1603" s="68" t="s">
        <v>5</v>
      </c>
      <c r="C1603" s="177">
        <v>13</v>
      </c>
      <c r="D1603" s="177">
        <v>672</v>
      </c>
      <c r="E1603" s="177">
        <v>38</v>
      </c>
      <c r="F1603" s="177">
        <v>1741</v>
      </c>
      <c r="G1603" s="177">
        <v>11</v>
      </c>
      <c r="H1603" s="177">
        <v>294</v>
      </c>
      <c r="I1603" s="177">
        <v>20</v>
      </c>
      <c r="J1603" s="177">
        <v>572</v>
      </c>
      <c r="K1603" s="176">
        <v>82</v>
      </c>
      <c r="L1603" s="176">
        <v>3279</v>
      </c>
    </row>
    <row r="1604" spans="2:12" ht="24.95" customHeight="1" x14ac:dyDescent="0.2">
      <c r="B1604" s="68" t="s">
        <v>22</v>
      </c>
      <c r="C1604" s="177">
        <v>17</v>
      </c>
      <c r="D1604" s="177">
        <v>930</v>
      </c>
      <c r="E1604" s="177">
        <v>67</v>
      </c>
      <c r="F1604" s="177">
        <v>2363</v>
      </c>
      <c r="G1604" s="177">
        <v>14</v>
      </c>
      <c r="H1604" s="177">
        <v>447</v>
      </c>
      <c r="I1604" s="177">
        <v>37</v>
      </c>
      <c r="J1604" s="177">
        <v>1336</v>
      </c>
      <c r="K1604" s="176">
        <v>135</v>
      </c>
      <c r="L1604" s="176">
        <v>5076</v>
      </c>
    </row>
    <row r="1605" spans="2:12" ht="24.95" customHeight="1" x14ac:dyDescent="0.2">
      <c r="B1605" s="68" t="s">
        <v>7</v>
      </c>
      <c r="C1605" s="177">
        <v>9</v>
      </c>
      <c r="D1605" s="177">
        <v>487</v>
      </c>
      <c r="E1605" s="177">
        <v>11</v>
      </c>
      <c r="F1605" s="177">
        <v>214</v>
      </c>
      <c r="G1605" s="177">
        <v>14</v>
      </c>
      <c r="H1605" s="177">
        <v>394</v>
      </c>
      <c r="I1605" s="177">
        <v>8</v>
      </c>
      <c r="J1605" s="177">
        <v>264</v>
      </c>
      <c r="K1605" s="176">
        <v>42</v>
      </c>
      <c r="L1605" s="176">
        <v>1359</v>
      </c>
    </row>
    <row r="1606" spans="2:12" ht="24.95" customHeight="1" x14ac:dyDescent="0.2">
      <c r="B1606" s="68" t="s">
        <v>8</v>
      </c>
      <c r="C1606" s="177">
        <v>6</v>
      </c>
      <c r="D1606" s="177">
        <v>245</v>
      </c>
      <c r="E1606" s="177">
        <v>14</v>
      </c>
      <c r="F1606" s="177">
        <v>427</v>
      </c>
      <c r="G1606" s="177">
        <v>0</v>
      </c>
      <c r="H1606" s="177">
        <v>0</v>
      </c>
      <c r="I1606" s="177">
        <v>2</v>
      </c>
      <c r="J1606" s="177">
        <v>38</v>
      </c>
      <c r="K1606" s="176">
        <v>22</v>
      </c>
      <c r="L1606" s="176">
        <v>710</v>
      </c>
    </row>
    <row r="1607" spans="2:12" ht="24.95" customHeight="1" x14ac:dyDescent="0.2">
      <c r="B1607" s="68" t="s">
        <v>9</v>
      </c>
      <c r="C1607" s="177">
        <v>3</v>
      </c>
      <c r="D1607" s="177">
        <v>274</v>
      </c>
      <c r="E1607" s="177">
        <v>18</v>
      </c>
      <c r="F1607" s="177">
        <v>1274</v>
      </c>
      <c r="G1607" s="177">
        <v>0</v>
      </c>
      <c r="H1607" s="177">
        <v>0</v>
      </c>
      <c r="I1607" s="177">
        <v>0</v>
      </c>
      <c r="J1607" s="177">
        <v>0</v>
      </c>
      <c r="K1607" s="176">
        <v>21</v>
      </c>
      <c r="L1607" s="176">
        <v>1548</v>
      </c>
    </row>
    <row r="1608" spans="2:12" ht="24.95" customHeight="1" x14ac:dyDescent="0.2">
      <c r="B1608" s="68" t="s">
        <v>10</v>
      </c>
      <c r="C1608" s="177">
        <v>1</v>
      </c>
      <c r="D1608" s="177">
        <v>60</v>
      </c>
      <c r="E1608" s="177">
        <v>15</v>
      </c>
      <c r="F1608" s="177">
        <v>581</v>
      </c>
      <c r="G1608" s="177">
        <v>0</v>
      </c>
      <c r="H1608" s="177">
        <v>0</v>
      </c>
      <c r="I1608" s="177">
        <v>1</v>
      </c>
      <c r="J1608" s="177">
        <v>8</v>
      </c>
      <c r="K1608" s="176">
        <v>17</v>
      </c>
      <c r="L1608" s="176">
        <v>649</v>
      </c>
    </row>
    <row r="1609" spans="2:12" ht="24.95" customHeight="1" x14ac:dyDescent="0.2">
      <c r="B1609" s="68" t="s">
        <v>11</v>
      </c>
      <c r="C1609" s="177">
        <v>6</v>
      </c>
      <c r="D1609" s="177">
        <v>352</v>
      </c>
      <c r="E1609" s="177">
        <v>15</v>
      </c>
      <c r="F1609" s="177">
        <v>804</v>
      </c>
      <c r="G1609" s="177">
        <v>0</v>
      </c>
      <c r="H1609" s="177">
        <v>0</v>
      </c>
      <c r="I1609" s="177">
        <v>3</v>
      </c>
      <c r="J1609" s="177">
        <v>93</v>
      </c>
      <c r="K1609" s="176">
        <v>24</v>
      </c>
      <c r="L1609" s="176">
        <v>1249</v>
      </c>
    </row>
    <row r="1610" spans="2:12" ht="24.95" customHeight="1" x14ac:dyDescent="0.2">
      <c r="B1610" s="68" t="s">
        <v>12</v>
      </c>
      <c r="C1610" s="177">
        <v>0</v>
      </c>
      <c r="D1610" s="177">
        <v>0</v>
      </c>
      <c r="E1610" s="177">
        <v>3</v>
      </c>
      <c r="F1610" s="177">
        <v>26</v>
      </c>
      <c r="G1610" s="177">
        <v>0</v>
      </c>
      <c r="H1610" s="177">
        <v>0</v>
      </c>
      <c r="I1610" s="177">
        <v>7</v>
      </c>
      <c r="J1610" s="177">
        <v>131</v>
      </c>
      <c r="K1610" s="176">
        <v>10</v>
      </c>
      <c r="L1610" s="176">
        <v>157</v>
      </c>
    </row>
    <row r="1611" spans="2:12" ht="24.95" customHeight="1" x14ac:dyDescent="0.2">
      <c r="B1611" s="72" t="s">
        <v>14</v>
      </c>
      <c r="C1611" s="171">
        <v>62</v>
      </c>
      <c r="D1611" s="171">
        <v>3581</v>
      </c>
      <c r="E1611" s="171">
        <v>195</v>
      </c>
      <c r="F1611" s="171">
        <v>7957</v>
      </c>
      <c r="G1611" s="171">
        <v>39</v>
      </c>
      <c r="H1611" s="171">
        <v>1135</v>
      </c>
      <c r="I1611" s="171">
        <v>78</v>
      </c>
      <c r="J1611" s="171">
        <v>2442</v>
      </c>
      <c r="K1611" s="171">
        <v>374</v>
      </c>
      <c r="L1611" s="171">
        <v>15115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50" t="s">
        <v>92</v>
      </c>
      <c r="C1626" s="250"/>
      <c r="D1626" s="250"/>
      <c r="E1626" s="250"/>
      <c r="F1626" s="250"/>
      <c r="G1626" s="250"/>
      <c r="H1626" s="250"/>
      <c r="I1626" s="250"/>
      <c r="J1626" s="250"/>
      <c r="K1626" s="250"/>
      <c r="L1626" s="250"/>
      <c r="M1626" s="250"/>
    </row>
    <row r="1627" spans="2:14" ht="24.95" customHeight="1" x14ac:dyDescent="0.2"/>
    <row r="1628" spans="2:14" ht="24.95" customHeight="1" x14ac:dyDescent="0.2">
      <c r="B1628" s="104" t="s">
        <v>36</v>
      </c>
      <c r="C1628" s="104"/>
      <c r="D1628" s="104" t="s">
        <v>113</v>
      </c>
      <c r="E1628" s="104" t="s">
        <v>5</v>
      </c>
      <c r="F1628" s="104" t="s">
        <v>22</v>
      </c>
      <c r="G1628" s="104" t="s">
        <v>7</v>
      </c>
      <c r="H1628" s="104" t="s">
        <v>8</v>
      </c>
      <c r="I1628" s="104" t="s">
        <v>9</v>
      </c>
      <c r="J1628" s="104" t="s">
        <v>10</v>
      </c>
      <c r="K1628" s="104" t="s">
        <v>11</v>
      </c>
      <c r="L1628" s="104" t="s">
        <v>12</v>
      </c>
      <c r="M1628" s="104" t="s">
        <v>14</v>
      </c>
    </row>
    <row r="1629" spans="2:14" ht="24.95" customHeight="1" x14ac:dyDescent="0.2">
      <c r="B1629" s="278" t="s">
        <v>97</v>
      </c>
      <c r="C1629" s="132" t="s">
        <v>60</v>
      </c>
      <c r="D1629" s="177">
        <v>449</v>
      </c>
      <c r="E1629" s="177">
        <v>218</v>
      </c>
      <c r="F1629" s="177">
        <v>307</v>
      </c>
      <c r="G1629" s="177">
        <v>67</v>
      </c>
      <c r="H1629" s="177">
        <v>116</v>
      </c>
      <c r="I1629" s="177">
        <v>341</v>
      </c>
      <c r="J1629" s="177">
        <v>119</v>
      </c>
      <c r="K1629" s="177">
        <v>111</v>
      </c>
      <c r="L1629" s="177">
        <v>158</v>
      </c>
      <c r="M1629" s="172">
        <v>1886</v>
      </c>
      <c r="N1629" s="56"/>
    </row>
    <row r="1630" spans="2:14" ht="24.95" customHeight="1" x14ac:dyDescent="0.2">
      <c r="B1630" s="266"/>
      <c r="C1630" s="133" t="s">
        <v>29</v>
      </c>
      <c r="D1630" s="177">
        <v>3625</v>
      </c>
      <c r="E1630" s="177">
        <v>1938</v>
      </c>
      <c r="F1630" s="177">
        <v>2082</v>
      </c>
      <c r="G1630" s="177">
        <v>603</v>
      </c>
      <c r="H1630" s="177">
        <v>856</v>
      </c>
      <c r="I1630" s="177">
        <v>3517</v>
      </c>
      <c r="J1630" s="177">
        <v>972</v>
      </c>
      <c r="K1630" s="177">
        <v>867</v>
      </c>
      <c r="L1630" s="177">
        <v>1114</v>
      </c>
      <c r="M1630" s="176">
        <v>15574</v>
      </c>
      <c r="N1630" s="57"/>
    </row>
    <row r="1631" spans="2:14" ht="24.95" customHeight="1" x14ac:dyDescent="0.2">
      <c r="B1631" s="266" t="s">
        <v>98</v>
      </c>
      <c r="C1631" s="133" t="s">
        <v>60</v>
      </c>
      <c r="D1631" s="177">
        <v>2</v>
      </c>
      <c r="E1631" s="177">
        <v>3</v>
      </c>
      <c r="F1631" s="177">
        <v>0</v>
      </c>
      <c r="G1631" s="177">
        <v>1</v>
      </c>
      <c r="H1631" s="177">
        <v>1</v>
      </c>
      <c r="I1631" s="177">
        <v>1</v>
      </c>
      <c r="J1631" s="177">
        <v>1</v>
      </c>
      <c r="K1631" s="177">
        <v>0</v>
      </c>
      <c r="L1631" s="177">
        <v>43</v>
      </c>
      <c r="M1631" s="176">
        <v>52</v>
      </c>
      <c r="N1631" s="7"/>
    </row>
    <row r="1632" spans="2:14" ht="24.95" customHeight="1" x14ac:dyDescent="0.2">
      <c r="B1632" s="266"/>
      <c r="C1632" s="133" t="s">
        <v>29</v>
      </c>
      <c r="D1632" s="177">
        <v>9</v>
      </c>
      <c r="E1632" s="177">
        <v>12</v>
      </c>
      <c r="F1632" s="177">
        <v>0</v>
      </c>
      <c r="G1632" s="177">
        <v>2</v>
      </c>
      <c r="H1632" s="177">
        <v>4</v>
      </c>
      <c r="I1632" s="177">
        <v>4</v>
      </c>
      <c r="J1632" s="177">
        <v>23</v>
      </c>
      <c r="K1632" s="177">
        <v>0</v>
      </c>
      <c r="L1632" s="177">
        <v>159</v>
      </c>
      <c r="M1632" s="176">
        <v>213</v>
      </c>
      <c r="N1632" s="7"/>
    </row>
    <row r="1633" spans="2:13" ht="24.95" customHeight="1" x14ac:dyDescent="0.2">
      <c r="B1633" s="266" t="s">
        <v>99</v>
      </c>
      <c r="C1633" s="133" t="s">
        <v>60</v>
      </c>
      <c r="D1633" s="177">
        <v>209</v>
      </c>
      <c r="E1633" s="177">
        <v>41</v>
      </c>
      <c r="F1633" s="177">
        <v>35</v>
      </c>
      <c r="G1633" s="177">
        <v>12</v>
      </c>
      <c r="H1633" s="177">
        <v>43</v>
      </c>
      <c r="I1633" s="177">
        <v>130</v>
      </c>
      <c r="J1633" s="177">
        <v>11</v>
      </c>
      <c r="K1633" s="177">
        <v>34</v>
      </c>
      <c r="L1633" s="177">
        <v>18</v>
      </c>
      <c r="M1633" s="176">
        <v>533</v>
      </c>
    </row>
    <row r="1634" spans="2:13" ht="24.95" customHeight="1" x14ac:dyDescent="0.2">
      <c r="B1634" s="266"/>
      <c r="C1634" s="133" t="s">
        <v>29</v>
      </c>
      <c r="D1634" s="177">
        <v>2133</v>
      </c>
      <c r="E1634" s="177">
        <v>364</v>
      </c>
      <c r="F1634" s="177">
        <v>267</v>
      </c>
      <c r="G1634" s="177">
        <v>89</v>
      </c>
      <c r="H1634" s="177">
        <v>398</v>
      </c>
      <c r="I1634" s="177">
        <v>1285</v>
      </c>
      <c r="J1634" s="177">
        <v>89</v>
      </c>
      <c r="K1634" s="177">
        <v>284</v>
      </c>
      <c r="L1634" s="177">
        <v>164</v>
      </c>
      <c r="M1634" s="176">
        <v>5073</v>
      </c>
    </row>
    <row r="1635" spans="2:13" ht="24.95" customHeight="1" x14ac:dyDescent="0.2">
      <c r="B1635" s="266" t="s">
        <v>100</v>
      </c>
      <c r="C1635" s="133" t="s">
        <v>60</v>
      </c>
      <c r="D1635" s="177">
        <v>448</v>
      </c>
      <c r="E1635" s="177">
        <v>520</v>
      </c>
      <c r="F1635" s="177">
        <v>858</v>
      </c>
      <c r="G1635" s="177">
        <v>65</v>
      </c>
      <c r="H1635" s="177">
        <v>473</v>
      </c>
      <c r="I1635" s="177">
        <v>117</v>
      </c>
      <c r="J1635" s="177">
        <v>205</v>
      </c>
      <c r="K1635" s="177">
        <v>195</v>
      </c>
      <c r="L1635" s="177">
        <v>268</v>
      </c>
      <c r="M1635" s="176">
        <v>3149</v>
      </c>
    </row>
    <row r="1636" spans="2:13" ht="24.95" customHeight="1" x14ac:dyDescent="0.2">
      <c r="B1636" s="266"/>
      <c r="C1636" s="133" t="s">
        <v>29</v>
      </c>
      <c r="D1636" s="177">
        <v>2260</v>
      </c>
      <c r="E1636" s="177">
        <v>2626</v>
      </c>
      <c r="F1636" s="177">
        <v>4339</v>
      </c>
      <c r="G1636" s="177">
        <v>287</v>
      </c>
      <c r="H1636" s="177">
        <v>2355</v>
      </c>
      <c r="I1636" s="177">
        <v>554</v>
      </c>
      <c r="J1636" s="177">
        <v>1093</v>
      </c>
      <c r="K1636" s="177">
        <v>985</v>
      </c>
      <c r="L1636" s="177">
        <v>1303</v>
      </c>
      <c r="M1636" s="176">
        <v>15802</v>
      </c>
    </row>
    <row r="1637" spans="2:13" ht="24.95" customHeight="1" x14ac:dyDescent="0.2">
      <c r="B1637" s="266" t="s">
        <v>101</v>
      </c>
      <c r="C1637" s="133" t="s">
        <v>60</v>
      </c>
      <c r="D1637" s="177">
        <v>5</v>
      </c>
      <c r="E1637" s="177">
        <v>11</v>
      </c>
      <c r="F1637" s="177">
        <v>3</v>
      </c>
      <c r="G1637" s="177">
        <v>1</v>
      </c>
      <c r="H1637" s="177">
        <v>5</v>
      </c>
      <c r="I1637" s="177">
        <v>6</v>
      </c>
      <c r="J1637" s="177">
        <v>0</v>
      </c>
      <c r="K1637" s="177">
        <v>6</v>
      </c>
      <c r="L1637" s="177">
        <v>0</v>
      </c>
      <c r="M1637" s="176">
        <v>37</v>
      </c>
    </row>
    <row r="1638" spans="2:13" ht="24.95" customHeight="1" x14ac:dyDescent="0.2">
      <c r="B1638" s="267"/>
      <c r="C1638" s="131" t="s">
        <v>29</v>
      </c>
      <c r="D1638" s="177">
        <v>90</v>
      </c>
      <c r="E1638" s="177">
        <v>61</v>
      </c>
      <c r="F1638" s="177">
        <v>14</v>
      </c>
      <c r="G1638" s="177">
        <v>5</v>
      </c>
      <c r="H1638" s="177">
        <v>18</v>
      </c>
      <c r="I1638" s="177">
        <v>34</v>
      </c>
      <c r="J1638" s="177">
        <v>0</v>
      </c>
      <c r="K1638" s="177">
        <v>45</v>
      </c>
      <c r="L1638" s="177">
        <v>0</v>
      </c>
      <c r="M1638" s="178">
        <v>267</v>
      </c>
    </row>
    <row r="1639" spans="2:13" ht="24.95" customHeight="1" x14ac:dyDescent="0.2">
      <c r="B1639" s="277" t="s">
        <v>14</v>
      </c>
      <c r="C1639" s="130" t="s">
        <v>60</v>
      </c>
      <c r="D1639" s="179">
        <v>1113</v>
      </c>
      <c r="E1639" s="179">
        <v>793</v>
      </c>
      <c r="F1639" s="179">
        <v>1203</v>
      </c>
      <c r="G1639" s="179">
        <v>146</v>
      </c>
      <c r="H1639" s="179">
        <v>638</v>
      </c>
      <c r="I1639" s="179">
        <v>595</v>
      </c>
      <c r="J1639" s="179">
        <v>336</v>
      </c>
      <c r="K1639" s="179">
        <v>346</v>
      </c>
      <c r="L1639" s="179">
        <v>487</v>
      </c>
      <c r="M1639" s="179">
        <v>5657</v>
      </c>
    </row>
    <row r="1640" spans="2:13" ht="24.95" customHeight="1" x14ac:dyDescent="0.2">
      <c r="B1640" s="277"/>
      <c r="C1640" s="129" t="s">
        <v>29</v>
      </c>
      <c r="D1640" s="170">
        <v>8117</v>
      </c>
      <c r="E1640" s="170">
        <v>5001</v>
      </c>
      <c r="F1640" s="170">
        <v>6702</v>
      </c>
      <c r="G1640" s="170">
        <v>986</v>
      </c>
      <c r="H1640" s="170">
        <v>3631</v>
      </c>
      <c r="I1640" s="170">
        <v>5394</v>
      </c>
      <c r="J1640" s="170">
        <v>2177</v>
      </c>
      <c r="K1640" s="170">
        <v>2181</v>
      </c>
      <c r="L1640" s="170">
        <v>2740</v>
      </c>
      <c r="M1640" s="170">
        <v>36929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7"/>
      <c r="D1652" s="107"/>
      <c r="E1652" s="107"/>
      <c r="F1652" s="107"/>
      <c r="G1652" s="107"/>
      <c r="H1652" s="107"/>
      <c r="I1652" s="107"/>
      <c r="J1652" s="107"/>
      <c r="K1652" s="107"/>
      <c r="L1652" s="125"/>
      <c r="N1652" s="7"/>
    </row>
    <row r="1653" spans="2:14" ht="24.95" customHeight="1" x14ac:dyDescent="0.2">
      <c r="B1653" s="68"/>
      <c r="C1653" s="107"/>
      <c r="D1653" s="107"/>
      <c r="E1653" s="107"/>
      <c r="F1653" s="107"/>
      <c r="G1653" s="107"/>
      <c r="H1653" s="107"/>
      <c r="I1653" s="107"/>
      <c r="J1653" s="107"/>
      <c r="K1653" s="107"/>
      <c r="L1653" s="125"/>
      <c r="N1653" s="7"/>
    </row>
    <row r="1654" spans="2:14" ht="24.95" customHeight="1" x14ac:dyDescent="0.2">
      <c r="B1654" s="68"/>
      <c r="C1654" s="107"/>
      <c r="D1654" s="107"/>
      <c r="E1654" s="107"/>
      <c r="F1654" s="107"/>
      <c r="G1654" s="107"/>
      <c r="H1654" s="107"/>
      <c r="I1654" s="107"/>
      <c r="J1654" s="107"/>
      <c r="K1654" s="107"/>
      <c r="L1654" s="125"/>
    </row>
    <row r="1655" spans="2:14" ht="24.95" customHeight="1" x14ac:dyDescent="0.2">
      <c r="B1655" s="68"/>
      <c r="C1655" s="107"/>
      <c r="D1655" s="107"/>
      <c r="E1655" s="107"/>
      <c r="F1655" s="107"/>
      <c r="G1655" s="107"/>
      <c r="H1655" s="107"/>
      <c r="I1655" s="107"/>
      <c r="J1655" s="107"/>
      <c r="K1655" s="107"/>
      <c r="L1655" s="125"/>
    </row>
    <row r="1656" spans="2:14" ht="24.95" customHeight="1" x14ac:dyDescent="0.2">
      <c r="B1656" s="68"/>
      <c r="C1656" s="125"/>
      <c r="D1656" s="125"/>
      <c r="E1656" s="125"/>
      <c r="F1656" s="125"/>
      <c r="G1656" s="125"/>
      <c r="H1656" s="125"/>
      <c r="I1656" s="125"/>
      <c r="J1656" s="125"/>
      <c r="K1656" s="125"/>
      <c r="L1656" s="125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50" t="s">
        <v>94</v>
      </c>
      <c r="C1660" s="250"/>
      <c r="D1660" s="250"/>
      <c r="E1660" s="250"/>
      <c r="F1660" s="250"/>
      <c r="G1660" s="250"/>
      <c r="H1660" s="250"/>
      <c r="I1660" s="250"/>
      <c r="J1660" s="250"/>
      <c r="K1660" s="250"/>
      <c r="L1660" s="250"/>
      <c r="M1660" s="250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4" t="s">
        <v>36</v>
      </c>
      <c r="C1662" s="104"/>
      <c r="D1662" s="104" t="s">
        <v>113</v>
      </c>
      <c r="E1662" s="104" t="s">
        <v>5</v>
      </c>
      <c r="F1662" s="104" t="s">
        <v>22</v>
      </c>
      <c r="G1662" s="104" t="s">
        <v>7</v>
      </c>
      <c r="H1662" s="104" t="s">
        <v>8</v>
      </c>
      <c r="I1662" s="104" t="s">
        <v>9</v>
      </c>
      <c r="J1662" s="104" t="s">
        <v>10</v>
      </c>
      <c r="K1662" s="104" t="s">
        <v>11</v>
      </c>
      <c r="L1662" s="104" t="s">
        <v>12</v>
      </c>
      <c r="M1662" s="104" t="s">
        <v>14</v>
      </c>
    </row>
    <row r="1663" spans="2:14" ht="24.95" customHeight="1" x14ac:dyDescent="0.2">
      <c r="B1663" s="278" t="s">
        <v>102</v>
      </c>
      <c r="C1663" s="132" t="s">
        <v>60</v>
      </c>
      <c r="D1663" s="177">
        <v>58</v>
      </c>
      <c r="E1663" s="177">
        <v>53</v>
      </c>
      <c r="F1663" s="177">
        <v>73</v>
      </c>
      <c r="G1663" s="177">
        <v>6</v>
      </c>
      <c r="H1663" s="177">
        <v>126</v>
      </c>
      <c r="I1663" s="177">
        <v>40</v>
      </c>
      <c r="J1663" s="177">
        <v>26</v>
      </c>
      <c r="K1663" s="177">
        <v>41</v>
      </c>
      <c r="L1663" s="177">
        <v>30</v>
      </c>
      <c r="M1663" s="172">
        <v>453</v>
      </c>
      <c r="N1663" s="56"/>
    </row>
    <row r="1664" spans="2:14" ht="24.95" customHeight="1" x14ac:dyDescent="0.2">
      <c r="B1664" s="266"/>
      <c r="C1664" s="133" t="s">
        <v>29</v>
      </c>
      <c r="D1664" s="177">
        <v>835</v>
      </c>
      <c r="E1664" s="177">
        <v>979</v>
      </c>
      <c r="F1664" s="177">
        <v>1363</v>
      </c>
      <c r="G1664" s="177">
        <v>171</v>
      </c>
      <c r="H1664" s="177">
        <v>1683</v>
      </c>
      <c r="I1664" s="177">
        <v>843</v>
      </c>
      <c r="J1664" s="177">
        <v>421</v>
      </c>
      <c r="K1664" s="177">
        <v>782</v>
      </c>
      <c r="L1664" s="177">
        <v>549</v>
      </c>
      <c r="M1664" s="176">
        <v>7626</v>
      </c>
      <c r="N1664" s="57"/>
    </row>
    <row r="1665" spans="2:14" ht="24.95" customHeight="1" x14ac:dyDescent="0.2">
      <c r="B1665" s="266" t="s">
        <v>103</v>
      </c>
      <c r="C1665" s="133" t="s">
        <v>60</v>
      </c>
      <c r="D1665" s="177">
        <v>40</v>
      </c>
      <c r="E1665" s="177">
        <v>13</v>
      </c>
      <c r="F1665" s="177">
        <v>15</v>
      </c>
      <c r="G1665" s="177">
        <v>9</v>
      </c>
      <c r="H1665" s="177">
        <v>27</v>
      </c>
      <c r="I1665" s="177">
        <v>23</v>
      </c>
      <c r="J1665" s="177">
        <v>24</v>
      </c>
      <c r="K1665" s="177">
        <v>19</v>
      </c>
      <c r="L1665" s="177">
        <v>8</v>
      </c>
      <c r="M1665" s="176">
        <v>178</v>
      </c>
      <c r="N1665" s="7"/>
    </row>
    <row r="1666" spans="2:14" ht="24.95" customHeight="1" x14ac:dyDescent="0.2">
      <c r="B1666" s="266"/>
      <c r="C1666" s="133" t="s">
        <v>29</v>
      </c>
      <c r="D1666" s="177">
        <v>625</v>
      </c>
      <c r="E1666" s="177">
        <v>227</v>
      </c>
      <c r="F1666" s="177">
        <v>304</v>
      </c>
      <c r="G1666" s="177">
        <v>151</v>
      </c>
      <c r="H1666" s="177">
        <v>423</v>
      </c>
      <c r="I1666" s="177">
        <v>443</v>
      </c>
      <c r="J1666" s="177">
        <v>408</v>
      </c>
      <c r="K1666" s="177">
        <v>307</v>
      </c>
      <c r="L1666" s="177">
        <v>82</v>
      </c>
      <c r="M1666" s="176">
        <v>2970</v>
      </c>
      <c r="N1666" s="7"/>
    </row>
    <row r="1667" spans="2:14" ht="24.95" customHeight="1" x14ac:dyDescent="0.2">
      <c r="B1667" s="266" t="s">
        <v>104</v>
      </c>
      <c r="C1667" s="133" t="s">
        <v>60</v>
      </c>
      <c r="D1667" s="177">
        <v>9</v>
      </c>
      <c r="E1667" s="177">
        <v>2</v>
      </c>
      <c r="F1667" s="177">
        <v>7</v>
      </c>
      <c r="G1667" s="177">
        <v>2</v>
      </c>
      <c r="H1667" s="177">
        <v>3</v>
      </c>
      <c r="I1667" s="177">
        <v>1</v>
      </c>
      <c r="J1667" s="177">
        <v>1</v>
      </c>
      <c r="K1667" s="177">
        <v>4</v>
      </c>
      <c r="L1667" s="177">
        <v>0</v>
      </c>
      <c r="M1667" s="176">
        <v>29</v>
      </c>
    </row>
    <row r="1668" spans="2:14" ht="24.95" customHeight="1" x14ac:dyDescent="0.2">
      <c r="B1668" s="266"/>
      <c r="C1668" s="133" t="s">
        <v>29</v>
      </c>
      <c r="D1668" s="177">
        <v>194</v>
      </c>
      <c r="E1668" s="177">
        <v>22</v>
      </c>
      <c r="F1668" s="177">
        <v>166</v>
      </c>
      <c r="G1668" s="177">
        <v>76</v>
      </c>
      <c r="H1668" s="177">
        <v>41</v>
      </c>
      <c r="I1668" s="177">
        <v>16</v>
      </c>
      <c r="J1668" s="177">
        <v>8</v>
      </c>
      <c r="K1668" s="177">
        <v>172</v>
      </c>
      <c r="L1668" s="177">
        <v>0</v>
      </c>
      <c r="M1668" s="176">
        <v>695</v>
      </c>
    </row>
    <row r="1669" spans="2:14" ht="24.95" customHeight="1" x14ac:dyDescent="0.2">
      <c r="B1669" s="266" t="s">
        <v>105</v>
      </c>
      <c r="C1669" s="133" t="s">
        <v>60</v>
      </c>
      <c r="D1669" s="177">
        <v>3</v>
      </c>
      <c r="E1669" s="177">
        <v>0</v>
      </c>
      <c r="F1669" s="177">
        <v>0</v>
      </c>
      <c r="G1669" s="177">
        <v>0</v>
      </c>
      <c r="H1669" s="177">
        <v>1</v>
      </c>
      <c r="I1669" s="177">
        <v>0</v>
      </c>
      <c r="J1669" s="177">
        <v>0</v>
      </c>
      <c r="K1669" s="177">
        <v>1</v>
      </c>
      <c r="L1669" s="177">
        <v>0</v>
      </c>
      <c r="M1669" s="176">
        <v>5</v>
      </c>
    </row>
    <row r="1670" spans="2:14" ht="24.95" customHeight="1" x14ac:dyDescent="0.2">
      <c r="B1670" s="266"/>
      <c r="C1670" s="133" t="s">
        <v>29</v>
      </c>
      <c r="D1670" s="177">
        <v>61</v>
      </c>
      <c r="E1670" s="177">
        <v>0</v>
      </c>
      <c r="F1670" s="177">
        <v>0</v>
      </c>
      <c r="G1670" s="177">
        <v>0</v>
      </c>
      <c r="H1670" s="177">
        <v>8</v>
      </c>
      <c r="I1670" s="177">
        <v>0</v>
      </c>
      <c r="J1670" s="177">
        <v>0</v>
      </c>
      <c r="K1670" s="177">
        <v>28</v>
      </c>
      <c r="L1670" s="177">
        <v>0</v>
      </c>
      <c r="M1670" s="176">
        <v>97</v>
      </c>
    </row>
    <row r="1671" spans="2:14" ht="24.95" customHeight="1" x14ac:dyDescent="0.2">
      <c r="B1671" s="266" t="s">
        <v>106</v>
      </c>
      <c r="C1671" s="133" t="s">
        <v>60</v>
      </c>
      <c r="D1671" s="177">
        <v>0</v>
      </c>
      <c r="E1671" s="177">
        <v>0</v>
      </c>
      <c r="F1671" s="177">
        <v>3</v>
      </c>
      <c r="G1671" s="177">
        <v>0</v>
      </c>
      <c r="H1671" s="177">
        <v>2</v>
      </c>
      <c r="I1671" s="177">
        <v>0</v>
      </c>
      <c r="J1671" s="177">
        <v>0</v>
      </c>
      <c r="K1671" s="177">
        <v>0</v>
      </c>
      <c r="L1671" s="177">
        <v>0</v>
      </c>
      <c r="M1671" s="176">
        <v>5</v>
      </c>
    </row>
    <row r="1672" spans="2:14" ht="24.95" customHeight="1" x14ac:dyDescent="0.2">
      <c r="B1672" s="267"/>
      <c r="C1672" s="131" t="s">
        <v>29</v>
      </c>
      <c r="D1672" s="177">
        <v>0</v>
      </c>
      <c r="E1672" s="177">
        <v>0</v>
      </c>
      <c r="F1672" s="177">
        <v>27</v>
      </c>
      <c r="G1672" s="177">
        <v>0</v>
      </c>
      <c r="H1672" s="177">
        <v>13</v>
      </c>
      <c r="I1672" s="177">
        <v>0</v>
      </c>
      <c r="J1672" s="177">
        <v>0</v>
      </c>
      <c r="K1672" s="177">
        <v>0</v>
      </c>
      <c r="L1672" s="177">
        <v>0</v>
      </c>
      <c r="M1672" s="178">
        <v>40</v>
      </c>
    </row>
    <row r="1673" spans="2:14" ht="24.95" customHeight="1" x14ac:dyDescent="0.2">
      <c r="B1673" s="277" t="s">
        <v>14</v>
      </c>
      <c r="C1673" s="130" t="s">
        <v>60</v>
      </c>
      <c r="D1673" s="179">
        <v>110</v>
      </c>
      <c r="E1673" s="179">
        <v>68</v>
      </c>
      <c r="F1673" s="179">
        <v>98</v>
      </c>
      <c r="G1673" s="179">
        <v>17</v>
      </c>
      <c r="H1673" s="179">
        <v>159</v>
      </c>
      <c r="I1673" s="179">
        <v>64</v>
      </c>
      <c r="J1673" s="179">
        <v>51</v>
      </c>
      <c r="K1673" s="179">
        <v>65</v>
      </c>
      <c r="L1673" s="179">
        <v>38</v>
      </c>
      <c r="M1673" s="179">
        <v>670</v>
      </c>
    </row>
    <row r="1674" spans="2:14" ht="24.95" customHeight="1" x14ac:dyDescent="0.2">
      <c r="B1674" s="277"/>
      <c r="C1674" s="129" t="s">
        <v>29</v>
      </c>
      <c r="D1674" s="170">
        <v>1715</v>
      </c>
      <c r="E1674" s="170">
        <v>1228</v>
      </c>
      <c r="F1674" s="170">
        <v>1860</v>
      </c>
      <c r="G1674" s="170">
        <v>398</v>
      </c>
      <c r="H1674" s="170">
        <v>2168</v>
      </c>
      <c r="I1674" s="170">
        <v>1302</v>
      </c>
      <c r="J1674" s="170">
        <v>837</v>
      </c>
      <c r="K1674" s="170">
        <v>1289</v>
      </c>
      <c r="L1674" s="170">
        <v>631</v>
      </c>
      <c r="M1674" s="170">
        <v>11428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7"/>
      <c r="D1686" s="107"/>
      <c r="E1686" s="107"/>
      <c r="F1686" s="107"/>
      <c r="G1686" s="107"/>
      <c r="H1686" s="107"/>
      <c r="I1686" s="107"/>
      <c r="J1686" s="107"/>
      <c r="K1686" s="107"/>
      <c r="L1686" s="125"/>
      <c r="N1686" s="7"/>
    </row>
    <row r="1687" spans="2:14" ht="24.95" customHeight="1" x14ac:dyDescent="0.2">
      <c r="B1687" s="68"/>
      <c r="C1687" s="107"/>
      <c r="D1687" s="107"/>
      <c r="E1687" s="107"/>
      <c r="F1687" s="107"/>
      <c r="G1687" s="107"/>
      <c r="H1687" s="107"/>
      <c r="I1687" s="107"/>
      <c r="J1687" s="107"/>
      <c r="K1687" s="107"/>
      <c r="L1687" s="125"/>
      <c r="N1687" s="7"/>
    </row>
    <row r="1688" spans="2:14" ht="24.95" customHeight="1" x14ac:dyDescent="0.2">
      <c r="B1688" s="68"/>
      <c r="C1688" s="107"/>
      <c r="D1688" s="107"/>
      <c r="E1688" s="107"/>
      <c r="F1688" s="107"/>
      <c r="G1688" s="107"/>
      <c r="H1688" s="107"/>
      <c r="I1688" s="107"/>
      <c r="J1688" s="107"/>
      <c r="K1688" s="107"/>
      <c r="L1688" s="125"/>
    </row>
    <row r="1689" spans="2:14" ht="25.5" customHeight="1" x14ac:dyDescent="0.2">
      <c r="B1689" s="250" t="s">
        <v>112</v>
      </c>
      <c r="C1689" s="250"/>
      <c r="D1689" s="250"/>
      <c r="E1689" s="250"/>
      <c r="F1689" s="250"/>
      <c r="G1689" s="250"/>
      <c r="H1689" s="250"/>
      <c r="I1689" s="250"/>
      <c r="J1689" s="250"/>
      <c r="K1689" s="250"/>
      <c r="L1689" s="250"/>
      <c r="M1689" s="250"/>
    </row>
    <row r="1690" spans="2:14" ht="15" customHeight="1" x14ac:dyDescent="0.2"/>
    <row r="1691" spans="2:14" ht="24.95" customHeight="1" x14ac:dyDescent="0.2">
      <c r="B1691" s="108" t="s">
        <v>49</v>
      </c>
      <c r="C1691" s="104" t="s">
        <v>113</v>
      </c>
      <c r="D1691" s="104" t="s">
        <v>21</v>
      </c>
      <c r="E1691" s="104" t="s">
        <v>22</v>
      </c>
      <c r="F1691" s="104" t="s">
        <v>7</v>
      </c>
      <c r="G1691" s="104" t="s">
        <v>8</v>
      </c>
      <c r="H1691" s="104" t="s">
        <v>9</v>
      </c>
      <c r="I1691" s="104" t="s">
        <v>10</v>
      </c>
      <c r="J1691" s="104" t="s">
        <v>11</v>
      </c>
      <c r="K1691" s="104" t="s">
        <v>12</v>
      </c>
      <c r="L1691" s="104" t="s">
        <v>14</v>
      </c>
    </row>
    <row r="1692" spans="2:14" ht="24.95" customHeight="1" x14ac:dyDescent="0.2">
      <c r="B1692" s="68" t="s">
        <v>23</v>
      </c>
      <c r="C1692" s="177">
        <v>634</v>
      </c>
      <c r="D1692" s="177">
        <v>865</v>
      </c>
      <c r="E1692" s="177">
        <v>1230</v>
      </c>
      <c r="F1692" s="177">
        <v>322</v>
      </c>
      <c r="G1692" s="177">
        <v>764</v>
      </c>
      <c r="H1692" s="177">
        <v>557</v>
      </c>
      <c r="I1692" s="177">
        <v>348</v>
      </c>
      <c r="J1692" s="177">
        <v>944</v>
      </c>
      <c r="K1692" s="177">
        <v>377</v>
      </c>
      <c r="L1692" s="176">
        <v>6041</v>
      </c>
      <c r="N1692" s="35"/>
    </row>
    <row r="1693" spans="2:14" ht="24.95" customHeight="1" x14ac:dyDescent="0.2">
      <c r="B1693" s="109" t="s">
        <v>29</v>
      </c>
      <c r="C1693" s="175">
        <v>61960</v>
      </c>
      <c r="D1693" s="175">
        <v>75364</v>
      </c>
      <c r="E1693" s="175">
        <v>81283</v>
      </c>
      <c r="F1693" s="175">
        <v>28192</v>
      </c>
      <c r="G1693" s="175">
        <v>63403</v>
      </c>
      <c r="H1693" s="175">
        <v>60405</v>
      </c>
      <c r="I1693" s="175">
        <v>30471</v>
      </c>
      <c r="J1693" s="175">
        <v>100613</v>
      </c>
      <c r="K1693" s="175">
        <v>33032</v>
      </c>
      <c r="L1693" s="178">
        <v>534723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0" t="s">
        <v>90</v>
      </c>
      <c r="C1722" s="271"/>
      <c r="D1722" s="271"/>
      <c r="E1722" s="271"/>
      <c r="F1722" s="271"/>
      <c r="G1722" s="271"/>
      <c r="H1722" s="271"/>
      <c r="I1722" s="271"/>
      <c r="J1722" s="271"/>
      <c r="K1722" s="271"/>
      <c r="L1722" s="271"/>
      <c r="M1722" s="153"/>
    </row>
    <row r="1723" spans="1:13" ht="20.100000000000001" customHeight="1" thickBot="1" x14ac:dyDescent="0.25">
      <c r="B1723" s="272" t="s">
        <v>153</v>
      </c>
      <c r="C1723" s="273"/>
      <c r="D1723" s="273"/>
      <c r="E1723" s="273"/>
      <c r="F1723" s="273"/>
      <c r="G1723" s="273"/>
      <c r="H1723" s="273"/>
      <c r="I1723" s="273"/>
      <c r="J1723" s="273"/>
      <c r="K1723" s="273"/>
      <c r="L1723" s="273"/>
      <c r="M1723" s="154"/>
    </row>
    <row r="1724" spans="1:13" ht="20.100000000000001" customHeight="1" thickTop="1" thickBot="1" x14ac:dyDescent="0.25">
      <c r="B1724" s="152"/>
      <c r="C1724" s="115"/>
      <c r="D1724" s="115"/>
      <c r="E1724" s="115"/>
      <c r="F1724" s="115"/>
      <c r="G1724" s="115"/>
      <c r="H1724" s="115"/>
      <c r="I1724" s="115"/>
      <c r="J1724" s="115"/>
      <c r="K1724" s="115"/>
      <c r="L1724" s="115"/>
      <c r="M1724" s="152"/>
    </row>
    <row r="1725" spans="1:13" ht="20.100000000000001" customHeight="1" thickTop="1" x14ac:dyDescent="0.2">
      <c r="A1725" s="112"/>
      <c r="B1725" s="118"/>
      <c r="C1725" s="114"/>
      <c r="D1725" s="114"/>
      <c r="E1725" s="114"/>
      <c r="F1725" s="114"/>
      <c r="G1725" s="114"/>
      <c r="H1725" s="114"/>
      <c r="I1725" s="114"/>
      <c r="J1725" s="114"/>
      <c r="K1725" s="114"/>
      <c r="L1725" s="114"/>
      <c r="M1725" s="140"/>
    </row>
    <row r="1726" spans="1:13" s="110" customFormat="1" ht="20.100000000000001" customHeight="1" x14ac:dyDescent="0.2">
      <c r="A1726" s="113"/>
      <c r="B1726" s="117" t="s">
        <v>30</v>
      </c>
      <c r="C1726" s="116"/>
      <c r="D1726" s="116"/>
      <c r="E1726" s="116"/>
      <c r="F1726" s="116"/>
      <c r="G1726" s="116"/>
      <c r="H1726" s="116"/>
      <c r="I1726" s="116"/>
      <c r="J1726" s="116"/>
      <c r="K1726" s="116"/>
      <c r="L1726" s="116"/>
      <c r="M1726" s="113"/>
    </row>
    <row r="1727" spans="1:13" s="110" customFormat="1" ht="20.100000000000001" customHeight="1" x14ac:dyDescent="0.2">
      <c r="A1727" s="113"/>
      <c r="B1727" s="111"/>
      <c r="L1727" s="116"/>
      <c r="M1727" s="113"/>
    </row>
    <row r="1728" spans="1:13" s="110" customFormat="1" ht="20.100000000000001" customHeight="1" x14ac:dyDescent="0.2">
      <c r="A1728" s="113"/>
      <c r="B1728" s="274" t="s">
        <v>139</v>
      </c>
      <c r="C1728" s="275"/>
      <c r="D1728" s="276" t="s">
        <v>128</v>
      </c>
      <c r="E1728" s="276"/>
      <c r="F1728" s="276"/>
      <c r="G1728" s="276"/>
      <c r="H1728" s="276"/>
      <c r="I1728" s="276"/>
      <c r="J1728" s="276"/>
      <c r="K1728" s="276"/>
      <c r="L1728" s="276"/>
      <c r="M1728" s="113"/>
    </row>
    <row r="1729" spans="1:15" s="110" customFormat="1" ht="20.100000000000001" customHeight="1" x14ac:dyDescent="0.2">
      <c r="A1729" s="113"/>
      <c r="B1729" s="274"/>
      <c r="C1729" s="275"/>
      <c r="D1729" s="276"/>
      <c r="E1729" s="276"/>
      <c r="F1729" s="276"/>
      <c r="G1729" s="276"/>
      <c r="H1729" s="276"/>
      <c r="I1729" s="276"/>
      <c r="J1729" s="276"/>
      <c r="K1729" s="276"/>
      <c r="L1729" s="276"/>
      <c r="M1729" s="113"/>
    </row>
    <row r="1730" spans="1:15" s="110" customFormat="1" ht="20.100000000000001" customHeight="1" x14ac:dyDescent="0.2">
      <c r="A1730" s="113"/>
      <c r="B1730" s="274" t="s">
        <v>140</v>
      </c>
      <c r="C1730" s="275"/>
      <c r="D1730" s="276" t="s">
        <v>129</v>
      </c>
      <c r="E1730" s="276"/>
      <c r="F1730" s="276"/>
      <c r="G1730" s="276"/>
      <c r="H1730" s="276"/>
      <c r="I1730" s="276"/>
      <c r="J1730" s="276"/>
      <c r="K1730" s="276"/>
      <c r="L1730" s="276"/>
      <c r="M1730" s="113"/>
    </row>
    <row r="1731" spans="1:15" ht="20.100000000000001" customHeight="1" x14ac:dyDescent="0.2">
      <c r="A1731" s="112"/>
      <c r="B1731" s="274"/>
      <c r="C1731" s="275"/>
      <c r="D1731" s="276"/>
      <c r="E1731" s="276"/>
      <c r="F1731" s="276"/>
      <c r="G1731" s="276"/>
      <c r="H1731" s="276"/>
      <c r="I1731" s="276"/>
      <c r="J1731" s="276"/>
      <c r="K1731" s="276"/>
      <c r="L1731" s="276"/>
      <c r="M1731" s="113"/>
    </row>
    <row r="1732" spans="1:15" ht="20.100000000000001" customHeight="1" x14ac:dyDescent="0.2">
      <c r="A1732" s="112"/>
      <c r="B1732" s="274" t="s">
        <v>141</v>
      </c>
      <c r="C1732" s="275"/>
      <c r="D1732" s="276" t="s">
        <v>130</v>
      </c>
      <c r="E1732" s="276"/>
      <c r="F1732" s="276"/>
      <c r="G1732" s="276"/>
      <c r="H1732" s="276"/>
      <c r="I1732" s="276"/>
      <c r="J1732" s="276"/>
      <c r="K1732" s="276"/>
      <c r="L1732" s="276"/>
      <c r="M1732" s="113"/>
    </row>
    <row r="1733" spans="1:15" s="110" customFormat="1" ht="20.100000000000001" customHeight="1" x14ac:dyDescent="0.2">
      <c r="A1733" s="113"/>
      <c r="B1733" s="274"/>
      <c r="C1733" s="275"/>
      <c r="D1733" s="276"/>
      <c r="E1733" s="276"/>
      <c r="F1733" s="276"/>
      <c r="G1733" s="276"/>
      <c r="H1733" s="276"/>
      <c r="I1733" s="276"/>
      <c r="J1733" s="276"/>
      <c r="K1733" s="276"/>
      <c r="L1733" s="276"/>
      <c r="M1733" s="113"/>
    </row>
    <row r="1734" spans="1:15" s="110" customFormat="1" ht="20.100000000000001" customHeight="1" x14ac:dyDescent="0.2">
      <c r="A1734" s="113"/>
      <c r="B1734" s="274" t="s">
        <v>3</v>
      </c>
      <c r="C1734" s="275"/>
      <c r="D1734" s="276" t="s">
        <v>131</v>
      </c>
      <c r="E1734" s="276"/>
      <c r="F1734" s="276"/>
      <c r="G1734" s="276"/>
      <c r="H1734" s="276"/>
      <c r="I1734" s="276"/>
      <c r="J1734" s="276"/>
      <c r="K1734" s="276"/>
      <c r="L1734" s="276"/>
      <c r="M1734" s="113"/>
    </row>
    <row r="1735" spans="1:15" s="110" customFormat="1" ht="20.100000000000001" customHeight="1" x14ac:dyDescent="0.2">
      <c r="A1735" s="113"/>
      <c r="B1735" s="274"/>
      <c r="C1735" s="275"/>
      <c r="D1735" s="276"/>
      <c r="E1735" s="276"/>
      <c r="F1735" s="276"/>
      <c r="G1735" s="276"/>
      <c r="H1735" s="276"/>
      <c r="I1735" s="276"/>
      <c r="J1735" s="276"/>
      <c r="K1735" s="276"/>
      <c r="L1735" s="276"/>
      <c r="M1735" s="113"/>
    </row>
    <row r="1736" spans="1:15" s="110" customFormat="1" ht="20.100000000000001" customHeight="1" thickBot="1" x14ac:dyDescent="0.25">
      <c r="A1736" s="113"/>
      <c r="B1736" s="142"/>
      <c r="C1736" s="143"/>
      <c r="D1736" s="143"/>
      <c r="E1736" s="143"/>
      <c r="F1736" s="143"/>
      <c r="G1736" s="143"/>
      <c r="H1736" s="143"/>
      <c r="I1736" s="143"/>
      <c r="J1736" s="143"/>
      <c r="K1736" s="143"/>
      <c r="L1736" s="143"/>
      <c r="M1736" s="144"/>
    </row>
    <row r="1737" spans="1:15" s="110" customFormat="1" ht="20.100000000000001" customHeight="1" thickTop="1" thickBot="1" x14ac:dyDescent="0.25">
      <c r="B1737" s="141"/>
      <c r="C1737" s="115"/>
      <c r="D1737" s="115"/>
      <c r="E1737" s="115"/>
      <c r="F1737" s="115"/>
      <c r="G1737" s="115"/>
      <c r="H1737" s="115"/>
      <c r="I1737" s="115"/>
      <c r="J1737" s="115"/>
      <c r="K1737" s="115"/>
      <c r="L1737" s="115"/>
      <c r="M1737" s="145"/>
    </row>
    <row r="1738" spans="1:15" s="110" customFormat="1" ht="20.100000000000001" customHeight="1" thickTop="1" x14ac:dyDescent="0.2">
      <c r="B1738" s="146"/>
      <c r="C1738" s="147"/>
      <c r="D1738" s="147"/>
      <c r="E1738" s="147"/>
      <c r="F1738" s="147"/>
      <c r="G1738" s="147"/>
      <c r="H1738" s="147"/>
      <c r="I1738" s="147"/>
      <c r="J1738" s="147"/>
      <c r="K1738" s="147"/>
      <c r="L1738" s="147"/>
      <c r="M1738" s="148"/>
    </row>
    <row r="1739" spans="1:15" s="110" customFormat="1" ht="20.100000000000001" customHeight="1" x14ac:dyDescent="0.2">
      <c r="B1739" s="149" t="s">
        <v>124</v>
      </c>
      <c r="C1739" s="116"/>
      <c r="D1739" s="116"/>
      <c r="E1739" s="116"/>
      <c r="F1739" s="116"/>
      <c r="G1739" s="116"/>
      <c r="H1739" s="116"/>
      <c r="I1739" s="116"/>
      <c r="J1739" s="116"/>
      <c r="K1739" s="116"/>
      <c r="L1739" s="116"/>
      <c r="M1739" s="150"/>
    </row>
    <row r="1740" spans="1:15" s="110" customFormat="1" ht="20.100000000000001" customHeight="1" x14ac:dyDescent="0.2">
      <c r="B1740" s="151"/>
      <c r="L1740" s="116"/>
      <c r="M1740" s="150"/>
    </row>
    <row r="1741" spans="1:15" s="110" customFormat="1" ht="20.100000000000001" customHeight="1" x14ac:dyDescent="0.2">
      <c r="B1741" s="268" t="s">
        <v>142</v>
      </c>
      <c r="C1741" s="269"/>
      <c r="D1741" s="276" t="s">
        <v>132</v>
      </c>
      <c r="E1741" s="276"/>
      <c r="F1741" s="276"/>
      <c r="G1741" s="276"/>
      <c r="H1741" s="276"/>
      <c r="I1741" s="276"/>
      <c r="J1741" s="276"/>
      <c r="K1741" s="276"/>
      <c r="L1741" s="276"/>
      <c r="M1741" s="150"/>
    </row>
    <row r="1742" spans="1:15" s="110" customFormat="1" ht="20.100000000000001" customHeight="1" x14ac:dyDescent="0.2">
      <c r="B1742" s="268"/>
      <c r="C1742" s="269"/>
      <c r="D1742" s="276"/>
      <c r="E1742" s="276"/>
      <c r="F1742" s="276"/>
      <c r="G1742" s="276"/>
      <c r="H1742" s="276"/>
      <c r="I1742" s="276"/>
      <c r="J1742" s="276"/>
      <c r="K1742" s="276"/>
      <c r="L1742" s="276"/>
      <c r="M1742" s="150"/>
    </row>
    <row r="1743" spans="1:15" ht="20.100000000000001" customHeight="1" x14ac:dyDescent="0.2">
      <c r="B1743" s="268" t="s">
        <v>143</v>
      </c>
      <c r="C1743" s="269"/>
      <c r="D1743" s="262" t="s">
        <v>133</v>
      </c>
      <c r="E1743" s="262"/>
      <c r="F1743" s="262"/>
      <c r="G1743" s="262"/>
      <c r="H1743" s="262"/>
      <c r="I1743" s="262"/>
      <c r="J1743" s="262"/>
      <c r="K1743" s="262"/>
      <c r="L1743" s="262"/>
      <c r="M1743" s="263"/>
      <c r="N1743" s="110"/>
      <c r="O1743" s="110"/>
    </row>
    <row r="1744" spans="1:15" ht="20.100000000000001" customHeight="1" x14ac:dyDescent="0.2">
      <c r="B1744" s="268"/>
      <c r="C1744" s="269"/>
      <c r="D1744" s="262"/>
      <c r="E1744" s="262"/>
      <c r="F1744" s="262"/>
      <c r="G1744" s="262"/>
      <c r="H1744" s="262"/>
      <c r="I1744" s="262"/>
      <c r="J1744" s="262"/>
      <c r="K1744" s="262"/>
      <c r="L1744" s="262"/>
      <c r="M1744" s="263"/>
      <c r="N1744" s="110"/>
      <c r="O1744" s="110"/>
    </row>
    <row r="1745" spans="2:15" ht="20.100000000000001" customHeight="1" x14ac:dyDescent="0.2">
      <c r="B1745" s="268" t="s">
        <v>144</v>
      </c>
      <c r="C1745" s="269"/>
      <c r="D1745" s="262" t="s">
        <v>134</v>
      </c>
      <c r="E1745" s="262"/>
      <c r="F1745" s="262"/>
      <c r="G1745" s="262"/>
      <c r="H1745" s="262"/>
      <c r="I1745" s="262"/>
      <c r="J1745" s="262"/>
      <c r="K1745" s="262"/>
      <c r="L1745" s="262"/>
      <c r="M1745" s="150"/>
      <c r="N1745" s="110"/>
      <c r="O1745" s="110"/>
    </row>
    <row r="1746" spans="2:15" ht="20.100000000000001" customHeight="1" x14ac:dyDescent="0.2">
      <c r="B1746" s="268"/>
      <c r="C1746" s="269"/>
      <c r="D1746" s="262"/>
      <c r="E1746" s="262"/>
      <c r="F1746" s="262"/>
      <c r="G1746" s="262"/>
      <c r="H1746" s="262"/>
      <c r="I1746" s="262"/>
      <c r="J1746" s="262"/>
      <c r="K1746" s="262"/>
      <c r="L1746" s="262"/>
      <c r="M1746" s="150"/>
      <c r="N1746" s="110"/>
      <c r="O1746" s="110"/>
    </row>
    <row r="1747" spans="2:15" ht="20.100000000000001" customHeight="1" x14ac:dyDescent="0.2">
      <c r="B1747" s="268" t="s">
        <v>145</v>
      </c>
      <c r="C1747" s="269"/>
      <c r="D1747" s="262" t="s">
        <v>135</v>
      </c>
      <c r="E1747" s="262"/>
      <c r="F1747" s="262"/>
      <c r="G1747" s="262"/>
      <c r="H1747" s="262"/>
      <c r="I1747" s="262"/>
      <c r="J1747" s="262"/>
      <c r="K1747" s="262"/>
      <c r="L1747" s="262"/>
      <c r="M1747" s="150"/>
      <c r="N1747" s="110"/>
      <c r="O1747" s="110"/>
    </row>
    <row r="1748" spans="2:15" ht="20.100000000000001" customHeight="1" x14ac:dyDescent="0.2">
      <c r="B1748" s="268"/>
      <c r="C1748" s="269"/>
      <c r="D1748" s="262"/>
      <c r="E1748" s="262"/>
      <c r="F1748" s="262"/>
      <c r="G1748" s="262"/>
      <c r="H1748" s="262"/>
      <c r="I1748" s="262"/>
      <c r="J1748" s="262"/>
      <c r="K1748" s="262"/>
      <c r="L1748" s="262"/>
      <c r="M1748" s="150"/>
      <c r="N1748" s="110"/>
      <c r="O1748" s="110"/>
    </row>
    <row r="1749" spans="2:15" ht="20.100000000000001" customHeight="1" x14ac:dyDescent="0.2">
      <c r="B1749" s="268" t="s">
        <v>146</v>
      </c>
      <c r="C1749" s="269"/>
      <c r="D1749" s="262" t="s">
        <v>136</v>
      </c>
      <c r="E1749" s="262"/>
      <c r="F1749" s="262"/>
      <c r="G1749" s="262"/>
      <c r="H1749" s="262"/>
      <c r="I1749" s="262"/>
      <c r="J1749" s="262"/>
      <c r="K1749" s="262"/>
      <c r="L1749" s="262"/>
      <c r="M1749" s="150"/>
      <c r="N1749" s="110"/>
      <c r="O1749" s="110"/>
    </row>
    <row r="1750" spans="2:15" ht="20.100000000000001" customHeight="1" x14ac:dyDescent="0.2">
      <c r="B1750" s="268"/>
      <c r="C1750" s="269"/>
      <c r="D1750" s="262"/>
      <c r="E1750" s="262"/>
      <c r="F1750" s="262"/>
      <c r="G1750" s="262"/>
      <c r="H1750" s="262"/>
      <c r="I1750" s="262"/>
      <c r="J1750" s="262"/>
      <c r="K1750" s="262"/>
      <c r="L1750" s="262"/>
      <c r="M1750" s="150"/>
      <c r="N1750" s="110"/>
      <c r="O1750" s="110"/>
    </row>
    <row r="1751" spans="2:15" ht="20.100000000000001" customHeight="1" x14ac:dyDescent="0.2">
      <c r="B1751" s="268" t="s">
        <v>147</v>
      </c>
      <c r="C1751" s="269"/>
      <c r="D1751" s="262" t="s">
        <v>137</v>
      </c>
      <c r="E1751" s="262"/>
      <c r="F1751" s="262"/>
      <c r="G1751" s="262"/>
      <c r="H1751" s="262"/>
      <c r="I1751" s="262"/>
      <c r="J1751" s="262"/>
      <c r="K1751" s="262"/>
      <c r="L1751" s="262"/>
      <c r="M1751" s="150"/>
      <c r="N1751" s="110"/>
      <c r="O1751" s="110"/>
    </row>
    <row r="1752" spans="2:15" ht="20.100000000000001" customHeight="1" x14ac:dyDescent="0.2">
      <c r="B1752" s="268"/>
      <c r="C1752" s="269"/>
      <c r="D1752" s="262"/>
      <c r="E1752" s="262"/>
      <c r="F1752" s="262"/>
      <c r="G1752" s="262"/>
      <c r="H1752" s="262"/>
      <c r="I1752" s="262"/>
      <c r="J1752" s="262"/>
      <c r="K1752" s="262"/>
      <c r="L1752" s="262"/>
      <c r="M1752" s="150"/>
      <c r="N1752" s="110"/>
      <c r="O1752" s="110"/>
    </row>
    <row r="1753" spans="2:15" ht="20.100000000000001" customHeight="1" x14ac:dyDescent="0.2">
      <c r="B1753" s="268" t="s">
        <v>148</v>
      </c>
      <c r="C1753" s="269"/>
      <c r="D1753" s="262" t="s">
        <v>138</v>
      </c>
      <c r="E1753" s="262"/>
      <c r="F1753" s="262"/>
      <c r="G1753" s="262"/>
      <c r="H1753" s="262"/>
      <c r="I1753" s="262"/>
      <c r="J1753" s="262"/>
      <c r="K1753" s="262"/>
      <c r="L1753" s="262"/>
      <c r="M1753" s="263"/>
    </row>
    <row r="1754" spans="2:15" ht="20.100000000000001" customHeight="1" thickBot="1" x14ac:dyDescent="0.25">
      <c r="B1754" s="279"/>
      <c r="C1754" s="280"/>
      <c r="D1754" s="264"/>
      <c r="E1754" s="264"/>
      <c r="F1754" s="264"/>
      <c r="G1754" s="264"/>
      <c r="H1754" s="264"/>
      <c r="I1754" s="264"/>
      <c r="J1754" s="264"/>
      <c r="K1754" s="264"/>
      <c r="L1754" s="264"/>
      <c r="M1754" s="265"/>
    </row>
    <row r="1755" spans="2:15" ht="35.1" customHeight="1" thickTop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0"/>
      <c r="C1756" s="100"/>
      <c r="D1756" s="100"/>
      <c r="E1756" s="100"/>
      <c r="F1756" s="100"/>
      <c r="G1756" s="100"/>
      <c r="H1756" s="100"/>
      <c r="I1756" s="100"/>
      <c r="J1756" s="100"/>
      <c r="K1756" s="100"/>
      <c r="L1756" s="100"/>
      <c r="M1756" s="100"/>
    </row>
    <row r="1757" spans="2:15" ht="20.100000000000001" customHeight="1" x14ac:dyDescent="0.2"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</row>
    <row r="1758" spans="2:15" ht="20.100000000000001" customHeight="1" x14ac:dyDescent="0.2">
      <c r="B1758" s="100"/>
      <c r="C1758" s="100"/>
      <c r="D1758" s="100"/>
      <c r="E1758" s="100"/>
      <c r="F1758" s="100"/>
      <c r="G1758" s="100"/>
      <c r="H1758" s="100"/>
      <c r="I1758" s="100"/>
      <c r="J1758" s="100"/>
      <c r="K1758" s="100"/>
      <c r="L1758" s="100"/>
      <c r="M1758" s="100"/>
    </row>
    <row r="1759" spans="2:15" ht="20.100000000000001" customHeight="1" x14ac:dyDescent="0.2">
      <c r="B1759" s="100"/>
      <c r="C1759" s="100"/>
      <c r="D1759" s="100"/>
      <c r="E1759" s="100"/>
      <c r="F1759" s="100"/>
      <c r="G1759" s="100"/>
      <c r="H1759" s="100"/>
      <c r="I1759" s="100"/>
      <c r="J1759" s="100"/>
      <c r="K1759" s="100"/>
      <c r="L1759" s="100"/>
      <c r="M1759" s="100"/>
    </row>
    <row r="1760" spans="2:15" ht="20.100000000000001" customHeight="1" x14ac:dyDescent="0.2">
      <c r="B1760" s="100"/>
      <c r="C1760" s="100"/>
      <c r="D1760" s="100"/>
      <c r="E1760" s="100"/>
      <c r="F1760" s="100"/>
      <c r="G1760" s="100"/>
      <c r="H1760" s="100"/>
      <c r="I1760" s="100"/>
      <c r="J1760" s="100"/>
      <c r="K1760" s="100"/>
      <c r="L1760" s="100"/>
      <c r="M1760" s="100"/>
    </row>
    <row r="1761" spans="2:13" ht="20.100000000000001" customHeight="1" x14ac:dyDescent="0.2">
      <c r="B1761" s="100"/>
      <c r="C1761" s="100"/>
      <c r="D1761" s="100"/>
      <c r="E1761" s="100"/>
      <c r="F1761" s="100"/>
      <c r="G1761" s="100"/>
      <c r="H1761" s="100"/>
      <c r="I1761" s="100"/>
      <c r="J1761" s="100"/>
      <c r="K1761" s="100"/>
      <c r="L1761" s="100"/>
      <c r="M1761" s="100"/>
    </row>
    <row r="1762" spans="2:13" ht="20.100000000000001" customHeight="1" x14ac:dyDescent="0.2">
      <c r="B1762" s="100"/>
      <c r="C1762" s="100"/>
      <c r="D1762" s="100"/>
      <c r="E1762" s="100"/>
      <c r="F1762" s="100"/>
      <c r="G1762" s="100"/>
      <c r="H1762" s="100"/>
      <c r="I1762" s="100"/>
      <c r="J1762" s="100"/>
      <c r="K1762" s="100"/>
      <c r="L1762" s="100"/>
      <c r="M1762" s="100"/>
    </row>
    <row r="1763" spans="2:13" ht="20.100000000000001" customHeight="1" x14ac:dyDescent="0.2">
      <c r="B1763" s="100"/>
      <c r="C1763" s="100"/>
      <c r="D1763" s="100"/>
      <c r="E1763" s="100"/>
      <c r="F1763" s="100"/>
      <c r="G1763" s="100"/>
      <c r="H1763" s="100"/>
      <c r="I1763" s="100"/>
      <c r="J1763" s="100"/>
      <c r="K1763" s="100"/>
      <c r="L1763" s="100"/>
      <c r="M1763" s="100"/>
    </row>
    <row r="1764" spans="2:13" ht="20.100000000000001" customHeight="1" x14ac:dyDescent="0.2">
      <c r="B1764" s="100"/>
      <c r="C1764" s="100"/>
      <c r="D1764" s="100"/>
      <c r="E1764" s="100"/>
      <c r="F1764" s="100"/>
      <c r="G1764" s="100"/>
      <c r="H1764" s="100"/>
      <c r="I1764" s="100"/>
      <c r="J1764" s="100"/>
      <c r="K1764" s="100"/>
      <c r="L1764" s="100"/>
      <c r="M1764" s="100"/>
    </row>
    <row r="1765" spans="2:13" ht="20.100000000000001" customHeight="1" x14ac:dyDescent="0.2">
      <c r="B1765" s="100"/>
      <c r="C1765" s="100"/>
      <c r="D1765" s="100"/>
      <c r="E1765" s="100"/>
      <c r="F1765" s="100"/>
      <c r="G1765" s="100"/>
      <c r="H1765" s="100"/>
      <c r="I1765" s="100"/>
      <c r="J1765" s="100"/>
      <c r="K1765" s="100"/>
      <c r="L1765" s="100"/>
      <c r="M1765" s="100"/>
    </row>
    <row r="1766" spans="2:13" ht="20.100000000000001" customHeight="1" x14ac:dyDescent="0.2">
      <c r="B1766" s="100"/>
      <c r="C1766" s="100"/>
      <c r="D1766" s="100"/>
      <c r="E1766" s="100"/>
      <c r="F1766" s="100"/>
      <c r="G1766" s="100"/>
      <c r="H1766" s="100"/>
      <c r="I1766" s="100"/>
      <c r="J1766" s="100"/>
      <c r="K1766" s="100"/>
      <c r="L1766" s="100"/>
      <c r="M1766" s="100"/>
    </row>
    <row r="1767" spans="2:13" ht="20.100000000000001" customHeight="1" x14ac:dyDescent="0.2"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</row>
    <row r="1768" spans="2:13" ht="20.100000000000001" customHeight="1" x14ac:dyDescent="0.2">
      <c r="B1768" s="100"/>
      <c r="C1768" s="100"/>
      <c r="D1768" s="100"/>
      <c r="E1768" s="100"/>
      <c r="F1768" s="100"/>
      <c r="G1768" s="100"/>
      <c r="H1768" s="100"/>
      <c r="I1768" s="100"/>
      <c r="J1768" s="100"/>
      <c r="K1768" s="100"/>
      <c r="L1768" s="100"/>
      <c r="M1768" s="100"/>
    </row>
    <row r="1769" spans="2:13" ht="20.100000000000001" customHeight="1" x14ac:dyDescent="0.2">
      <c r="B1769" s="100"/>
      <c r="C1769" s="100"/>
      <c r="D1769" s="100"/>
      <c r="E1769" s="100"/>
      <c r="F1769" s="100"/>
      <c r="G1769" s="100"/>
      <c r="H1769" s="100"/>
      <c r="I1769" s="100"/>
      <c r="J1769" s="100"/>
      <c r="K1769" s="100"/>
      <c r="L1769" s="100"/>
      <c r="M1769" s="100"/>
    </row>
    <row r="1770" spans="2:13" ht="20.100000000000001" customHeight="1" x14ac:dyDescent="0.2">
      <c r="B1770" s="100"/>
      <c r="C1770" s="100"/>
      <c r="D1770" s="100"/>
      <c r="E1770" s="100"/>
      <c r="F1770" s="100"/>
      <c r="G1770" s="100"/>
      <c r="H1770" s="100"/>
      <c r="I1770" s="100"/>
      <c r="J1770" s="100"/>
      <c r="K1770" s="100"/>
      <c r="L1770" s="100"/>
      <c r="M1770" s="100"/>
    </row>
    <row r="1771" spans="2:13" ht="20.100000000000001" customHeight="1" x14ac:dyDescent="0.2">
      <c r="B1771" s="100"/>
      <c r="C1771" s="100"/>
      <c r="D1771" s="100"/>
      <c r="E1771" s="100"/>
      <c r="F1771" s="100"/>
      <c r="G1771" s="100"/>
      <c r="H1771" s="100"/>
      <c r="I1771" s="100"/>
      <c r="J1771" s="100"/>
      <c r="K1771" s="100"/>
      <c r="L1771" s="100"/>
      <c r="M1771" s="100"/>
    </row>
    <row r="1772" spans="2:13" ht="20.100000000000001" customHeight="1" x14ac:dyDescent="0.2">
      <c r="B1772" s="100"/>
      <c r="C1772" s="100"/>
      <c r="D1772" s="100"/>
      <c r="E1772" s="100"/>
      <c r="F1772" s="100"/>
      <c r="G1772" s="100"/>
      <c r="H1772" s="100"/>
      <c r="I1772" s="100"/>
      <c r="J1772" s="100"/>
      <c r="K1772" s="100"/>
      <c r="L1772" s="100"/>
      <c r="M1772" s="100"/>
    </row>
    <row r="1773" spans="2:13" ht="20.100000000000001" customHeight="1" x14ac:dyDescent="0.2">
      <c r="B1773" s="100"/>
      <c r="C1773" s="100"/>
      <c r="D1773" s="100"/>
      <c r="E1773" s="100"/>
      <c r="F1773" s="100"/>
      <c r="G1773" s="100"/>
      <c r="H1773" s="100"/>
      <c r="I1773" s="100"/>
      <c r="J1773" s="100"/>
      <c r="K1773" s="100"/>
      <c r="L1773" s="100"/>
      <c r="M1773" s="100"/>
    </row>
    <row r="1774" spans="2:13" ht="20.100000000000001" customHeight="1" x14ac:dyDescent="0.2">
      <c r="B1774" s="100"/>
      <c r="C1774" s="100"/>
      <c r="D1774" s="100"/>
      <c r="E1774" s="100"/>
      <c r="F1774" s="100"/>
      <c r="G1774" s="100"/>
      <c r="H1774" s="100"/>
      <c r="I1774" s="100"/>
      <c r="J1774" s="100"/>
      <c r="K1774" s="100"/>
      <c r="L1774" s="100"/>
      <c r="M1774" s="100"/>
    </row>
    <row r="1775" spans="2:13" ht="20.100000000000001" customHeight="1" x14ac:dyDescent="0.2">
      <c r="B1775" s="100"/>
      <c r="C1775" s="100"/>
      <c r="D1775" s="100"/>
      <c r="E1775" s="100"/>
      <c r="F1775" s="100"/>
      <c r="G1775" s="100"/>
      <c r="H1775" s="100"/>
      <c r="I1775" s="100"/>
      <c r="J1775" s="100"/>
      <c r="K1775" s="100"/>
      <c r="L1775" s="100"/>
      <c r="M1775" s="100"/>
    </row>
    <row r="1776" spans="2:13" ht="20.100000000000001" customHeight="1" x14ac:dyDescent="0.2">
      <c r="B1776" s="100"/>
      <c r="C1776" s="100"/>
      <c r="D1776" s="100"/>
      <c r="E1776" s="100"/>
      <c r="F1776" s="100"/>
      <c r="G1776" s="100"/>
      <c r="H1776" s="100"/>
      <c r="I1776" s="100"/>
      <c r="J1776" s="100"/>
      <c r="K1776" s="100"/>
      <c r="L1776" s="100"/>
      <c r="M1776" s="100"/>
    </row>
    <row r="1777" spans="2:13" ht="20.100000000000001" customHeight="1" x14ac:dyDescent="0.2">
      <c r="B1777" s="100"/>
      <c r="C1777" s="100"/>
      <c r="D1777" s="100"/>
      <c r="E1777" s="100"/>
      <c r="F1777" s="100"/>
      <c r="G1777" s="100"/>
      <c r="H1777" s="100"/>
      <c r="I1777" s="100"/>
      <c r="J1777" s="100"/>
      <c r="K1777" s="100"/>
      <c r="L1777" s="100"/>
      <c r="M1777" s="100"/>
    </row>
    <row r="1778" spans="2:13" ht="20.100000000000001" customHeight="1" x14ac:dyDescent="0.2">
      <c r="B1778" s="100"/>
      <c r="C1778" s="100"/>
      <c r="D1778" s="100"/>
      <c r="E1778" s="100"/>
      <c r="F1778" s="100"/>
      <c r="G1778" s="100"/>
      <c r="H1778" s="100"/>
      <c r="I1778" s="100"/>
      <c r="J1778" s="100"/>
      <c r="K1778" s="100"/>
      <c r="L1778" s="100"/>
      <c r="M1778" s="100"/>
    </row>
    <row r="1779" spans="2:13" ht="20.100000000000001" customHeight="1" x14ac:dyDescent="0.2">
      <c r="B1779" s="100"/>
      <c r="C1779" s="100"/>
      <c r="D1779" s="100"/>
      <c r="E1779" s="100"/>
      <c r="F1779" s="100"/>
      <c r="G1779" s="100"/>
      <c r="H1779" s="100"/>
      <c r="I1779" s="100"/>
      <c r="J1779" s="100"/>
      <c r="K1779" s="100"/>
      <c r="L1779" s="100"/>
      <c r="M1779" s="100"/>
    </row>
    <row r="1780" spans="2:13" ht="20.100000000000001" customHeight="1" x14ac:dyDescent="0.2">
      <c r="B1780" s="100"/>
      <c r="C1780" s="100"/>
      <c r="D1780" s="100"/>
      <c r="E1780" s="100"/>
      <c r="F1780" s="100"/>
      <c r="G1780" s="100"/>
      <c r="H1780" s="100"/>
      <c r="I1780" s="100"/>
      <c r="J1780" s="100"/>
      <c r="K1780" s="100"/>
      <c r="L1780" s="100"/>
      <c r="M1780" s="100"/>
    </row>
    <row r="1781" spans="2:13" ht="20.100000000000001" customHeight="1" x14ac:dyDescent="0.2">
      <c r="B1781" s="100"/>
      <c r="C1781" s="100"/>
      <c r="D1781" s="100"/>
      <c r="E1781" s="100"/>
      <c r="F1781" s="100"/>
      <c r="G1781" s="100"/>
      <c r="H1781" s="100"/>
      <c r="I1781" s="100"/>
      <c r="J1781" s="100"/>
      <c r="K1781" s="100"/>
      <c r="L1781" s="100"/>
      <c r="M1781" s="100"/>
    </row>
    <row r="1782" spans="2:13" ht="20.100000000000001" customHeight="1" x14ac:dyDescent="0.2">
      <c r="B1782" s="100"/>
      <c r="C1782" s="100"/>
      <c r="D1782" s="100"/>
      <c r="E1782" s="100"/>
      <c r="F1782" s="100"/>
      <c r="G1782" s="100"/>
      <c r="H1782" s="100"/>
      <c r="I1782" s="100"/>
      <c r="J1782" s="100"/>
      <c r="K1782" s="100"/>
      <c r="L1782" s="100"/>
      <c r="M1782" s="100"/>
    </row>
    <row r="1783" spans="2:13" ht="20.100000000000001" customHeight="1" x14ac:dyDescent="0.2">
      <c r="B1783" s="100"/>
      <c r="C1783" s="100"/>
      <c r="D1783" s="100"/>
      <c r="E1783" s="100"/>
      <c r="F1783" s="100"/>
      <c r="G1783" s="100"/>
      <c r="H1783" s="100"/>
      <c r="I1783" s="100"/>
      <c r="J1783" s="100"/>
      <c r="K1783" s="100"/>
      <c r="L1783" s="100"/>
      <c r="M1783" s="100"/>
    </row>
    <row r="1784" spans="2:13" ht="20.100000000000001" customHeight="1" x14ac:dyDescent="0.2">
      <c r="B1784" s="100"/>
      <c r="C1784" s="100"/>
      <c r="D1784" s="100"/>
      <c r="E1784" s="100"/>
      <c r="F1784" s="100"/>
      <c r="G1784" s="100"/>
      <c r="H1784" s="100"/>
      <c r="I1784" s="100"/>
      <c r="J1784" s="100"/>
      <c r="K1784" s="100"/>
      <c r="L1784" s="100"/>
      <c r="M1784" s="100"/>
    </row>
    <row r="1785" spans="2:13" ht="20.100000000000001" customHeight="1" x14ac:dyDescent="0.2">
      <c r="B1785" s="100"/>
      <c r="C1785" s="100"/>
      <c r="D1785" s="100"/>
      <c r="E1785" s="100"/>
      <c r="F1785" s="100"/>
      <c r="G1785" s="100"/>
      <c r="H1785" s="100"/>
      <c r="I1785" s="100"/>
      <c r="J1785" s="100"/>
      <c r="K1785" s="100"/>
      <c r="L1785" s="100"/>
      <c r="M1785" s="100"/>
    </row>
    <row r="1786" spans="2:13" ht="20.100000000000001" customHeight="1" x14ac:dyDescent="0.2">
      <c r="B1786" s="100"/>
      <c r="C1786" s="100"/>
      <c r="D1786" s="100"/>
      <c r="E1786" s="100"/>
      <c r="F1786" s="100"/>
      <c r="G1786" s="100"/>
      <c r="H1786" s="100"/>
      <c r="I1786" s="100"/>
      <c r="J1786" s="100"/>
      <c r="K1786" s="100"/>
      <c r="L1786" s="100"/>
      <c r="M1786" s="100"/>
    </row>
    <row r="1787" spans="2:13" ht="20.100000000000001" customHeight="1" x14ac:dyDescent="0.2">
      <c r="B1787" s="102"/>
      <c r="C1787" s="102"/>
      <c r="D1787" s="102"/>
      <c r="E1787" s="102"/>
      <c r="F1787" s="102"/>
      <c r="G1787" s="102"/>
      <c r="H1787" s="102"/>
      <c r="I1787" s="102"/>
      <c r="J1787" s="102"/>
      <c r="K1787" s="102"/>
      <c r="L1787" s="102"/>
      <c r="M1787" s="102"/>
    </row>
    <row r="1788" spans="2:13" ht="20.100000000000001" customHeight="1" x14ac:dyDescent="0.2">
      <c r="B1788" s="102"/>
      <c r="C1788" s="102"/>
      <c r="D1788" s="102"/>
      <c r="E1788" s="102"/>
      <c r="F1788" s="102"/>
      <c r="G1788" s="102"/>
      <c r="H1788" s="102"/>
      <c r="I1788" s="102"/>
      <c r="J1788" s="102"/>
      <c r="K1788" s="102"/>
      <c r="L1788" s="102"/>
      <c r="M1788" s="102"/>
    </row>
    <row r="1789" spans="2:13" ht="20.100000000000001" customHeight="1" x14ac:dyDescent="0.2">
      <c r="B1789" s="100"/>
      <c r="C1789" s="100"/>
      <c r="D1789" s="100"/>
      <c r="E1789" s="100"/>
      <c r="F1789" s="100"/>
      <c r="G1789" s="100"/>
      <c r="H1789" s="100"/>
      <c r="I1789" s="100"/>
      <c r="J1789" s="100"/>
      <c r="K1789" s="100"/>
      <c r="L1789" s="100"/>
      <c r="M1789" s="100"/>
    </row>
    <row r="1790" spans="2:13" ht="20.100000000000001" customHeight="1" x14ac:dyDescent="0.2">
      <c r="B1790" s="100"/>
      <c r="C1790" s="100"/>
      <c r="D1790" s="100"/>
      <c r="E1790" s="100"/>
      <c r="F1790" s="100"/>
      <c r="G1790" s="100"/>
      <c r="H1790" s="100"/>
      <c r="I1790" s="100"/>
      <c r="J1790" s="100"/>
      <c r="K1790" s="100"/>
      <c r="L1790" s="100"/>
      <c r="M1790" s="100"/>
    </row>
    <row r="1791" spans="2:13" ht="20.100000000000001" customHeight="1" x14ac:dyDescent="0.2"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123"/>
      <c r="L1791" s="123"/>
      <c r="M1791" s="123"/>
    </row>
    <row r="1792" spans="2:13" ht="20.100000000000001" customHeight="1" x14ac:dyDescent="0.2">
      <c r="B1792" s="100"/>
      <c r="C1792" s="100"/>
      <c r="D1792" s="100"/>
      <c r="E1792" s="100"/>
      <c r="F1792" s="100"/>
      <c r="G1792" s="100"/>
      <c r="H1792" s="100"/>
      <c r="I1792" s="100"/>
      <c r="J1792" s="100"/>
      <c r="K1792" s="100"/>
      <c r="L1792" s="100"/>
      <c r="M1792" s="100"/>
    </row>
    <row r="1793" spans="2:15" ht="20.100000000000001" customHeight="1" x14ac:dyDescent="0.2">
      <c r="B1793" s="98"/>
      <c r="C1793" s="98"/>
      <c r="D1793" s="98"/>
      <c r="E1793" s="98"/>
      <c r="F1793" s="98"/>
      <c r="G1793" s="98"/>
      <c r="H1793" s="98"/>
      <c r="I1793" s="98"/>
      <c r="J1793" s="98"/>
      <c r="K1793" s="98"/>
      <c r="L1793" s="98"/>
      <c r="M1793" s="98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99"/>
      <c r="C1795" s="99"/>
      <c r="D1795" s="99"/>
      <c r="E1795" s="99"/>
      <c r="F1795" s="99"/>
      <c r="G1795" s="99"/>
      <c r="H1795" s="99"/>
      <c r="I1795" s="99"/>
      <c r="J1795" s="99"/>
      <c r="K1795" s="99"/>
      <c r="L1795" s="99"/>
      <c r="M1795" s="99"/>
    </row>
    <row r="1796" spans="2:15" ht="20.100000000000001" customHeight="1" x14ac:dyDescent="0.2">
      <c r="B1796" s="100"/>
      <c r="C1796" s="100"/>
      <c r="D1796" s="100"/>
      <c r="E1796" s="100"/>
      <c r="F1796" s="100"/>
      <c r="G1796" s="100"/>
      <c r="H1796" s="100"/>
      <c r="I1796" s="100"/>
      <c r="J1796" s="100"/>
      <c r="K1796" s="100"/>
      <c r="L1796" s="100"/>
      <c r="M1796" s="100"/>
    </row>
    <row r="1797" spans="2:15" ht="20.100000000000001" customHeight="1" x14ac:dyDescent="0.2">
      <c r="B1797" s="98" t="s">
        <v>127</v>
      </c>
      <c r="C1797" s="98"/>
      <c r="D1797" s="98"/>
      <c r="E1797" s="98"/>
      <c r="F1797" s="98"/>
      <c r="G1797" s="98"/>
      <c r="H1797" s="98"/>
      <c r="I1797" s="98"/>
      <c r="J1797" s="98"/>
      <c r="K1797" s="98"/>
      <c r="L1797" s="98"/>
      <c r="M1797" s="98"/>
      <c r="N1797" s="80"/>
      <c r="O1797" s="80"/>
    </row>
    <row r="1798" spans="2:15" s="65" customFormat="1" ht="20.100000000000001" customHeight="1" x14ac:dyDescent="0.2">
      <c r="B1798" s="100"/>
      <c r="C1798" s="100"/>
      <c r="D1798" s="100"/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8"/>
      <c r="O1798" s="8"/>
    </row>
    <row r="1799" spans="2:15" ht="20.100000000000001" customHeight="1" x14ac:dyDescent="0.2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123"/>
      <c r="L1799" s="123"/>
      <c r="M1799" s="123"/>
    </row>
    <row r="1800" spans="2:15" ht="20.100000000000001" customHeight="1" x14ac:dyDescent="0.2">
      <c r="B1800" s="100"/>
      <c r="C1800" s="100"/>
      <c r="D1800" s="100"/>
      <c r="E1800" s="100"/>
      <c r="F1800" s="100"/>
      <c r="G1800" s="100"/>
      <c r="H1800" s="100"/>
      <c r="I1800" s="100"/>
      <c r="J1800" s="100"/>
      <c r="K1800" s="100"/>
      <c r="L1800" s="100"/>
      <c r="M1800" s="100"/>
    </row>
    <row r="1801" spans="2:15" ht="20.100000000000001" customHeight="1" x14ac:dyDescent="0.2">
      <c r="B1801" s="100"/>
      <c r="C1801" s="100"/>
      <c r="D1801" s="100"/>
      <c r="E1801" s="100"/>
      <c r="F1801" s="100"/>
      <c r="G1801" s="100"/>
      <c r="H1801" s="100"/>
      <c r="I1801" s="100"/>
      <c r="J1801" s="100"/>
      <c r="K1801" s="100"/>
      <c r="L1801" s="100"/>
      <c r="M1801" s="100"/>
    </row>
    <row r="1802" spans="2:15" ht="20.100000000000001" customHeight="1" x14ac:dyDescent="0.2">
      <c r="B1802" s="100"/>
      <c r="C1802" s="100"/>
      <c r="D1802" s="100"/>
      <c r="E1802" s="100"/>
      <c r="F1802" s="100"/>
      <c r="G1802" s="100"/>
      <c r="H1802" s="100"/>
      <c r="I1802" s="100"/>
      <c r="J1802" s="100"/>
      <c r="K1802" s="100"/>
      <c r="L1802" s="100"/>
      <c r="M1802" s="100"/>
    </row>
    <row r="1803" spans="2:15" ht="20.100000000000001" customHeight="1" x14ac:dyDescent="0.2">
      <c r="B1803" s="100"/>
      <c r="C1803" s="100"/>
      <c r="D1803" s="100"/>
      <c r="E1803" s="100"/>
      <c r="F1803" s="100"/>
      <c r="G1803" s="100"/>
      <c r="H1803" s="100"/>
      <c r="I1803" s="100"/>
      <c r="J1803" s="100"/>
      <c r="K1803" s="100"/>
      <c r="L1803" s="100"/>
      <c r="M1803" s="100"/>
    </row>
    <row r="1804" spans="2:15" ht="20.100000000000001" customHeight="1" x14ac:dyDescent="0.2">
      <c r="B1804" s="100"/>
      <c r="C1804" s="100"/>
      <c r="D1804" s="100"/>
      <c r="E1804" s="100"/>
      <c r="F1804" s="100"/>
      <c r="G1804" s="100"/>
      <c r="H1804" s="100"/>
      <c r="I1804" s="100"/>
      <c r="J1804" s="100"/>
      <c r="K1804" s="100"/>
      <c r="L1804" s="100"/>
      <c r="M1804" s="100"/>
    </row>
    <row r="1805" spans="2:15" ht="20.100000000000001" customHeight="1" x14ac:dyDescent="0.2">
      <c r="B1805" s="100"/>
      <c r="C1805" s="100"/>
      <c r="D1805" s="100"/>
      <c r="E1805" s="100"/>
      <c r="F1805" s="100"/>
      <c r="G1805" s="100"/>
      <c r="H1805" s="100"/>
      <c r="I1805" s="100"/>
      <c r="J1805" s="100"/>
      <c r="K1805" s="100"/>
      <c r="L1805" s="100"/>
      <c r="M1805" s="100"/>
    </row>
    <row r="1806" spans="2:15" ht="20.100000000000001" customHeight="1" x14ac:dyDescent="0.2">
      <c r="B1806" s="100"/>
      <c r="C1806" s="100"/>
      <c r="D1806" s="100"/>
      <c r="E1806" s="100"/>
      <c r="F1806" s="100"/>
      <c r="G1806" s="100"/>
      <c r="H1806" s="100"/>
      <c r="I1806" s="100"/>
      <c r="J1806" s="100"/>
      <c r="K1806" s="100"/>
      <c r="L1806" s="100"/>
      <c r="M1806" s="100"/>
    </row>
    <row r="1807" spans="2:15" ht="20.100000000000001" customHeight="1" x14ac:dyDescent="0.2">
      <c r="B1807" s="100"/>
      <c r="C1807" s="100"/>
      <c r="D1807" s="100"/>
      <c r="E1807" s="100"/>
      <c r="F1807" s="100"/>
      <c r="G1807" s="100"/>
      <c r="H1807" s="100"/>
      <c r="I1807" s="100"/>
      <c r="J1807" s="100"/>
      <c r="K1807" s="100"/>
      <c r="L1807" s="100"/>
      <c r="M1807" s="100"/>
    </row>
    <row r="1808" spans="2:15" ht="20.100000000000001" customHeight="1" x14ac:dyDescent="0.2">
      <c r="B1808" s="100"/>
      <c r="C1808" s="100"/>
      <c r="D1808" s="100"/>
      <c r="E1808" s="100"/>
      <c r="F1808" s="100"/>
      <c r="G1808" s="100"/>
      <c r="H1808" s="100"/>
      <c r="I1808" s="100"/>
      <c r="J1808" s="100"/>
      <c r="K1808" s="100"/>
      <c r="L1808" s="100"/>
      <c r="M1808" s="100"/>
    </row>
    <row r="1809" spans="2:13" ht="20.100000000000001" customHeight="1" x14ac:dyDescent="0.2">
      <c r="B1809" s="100"/>
      <c r="C1809" s="100"/>
      <c r="D1809" s="100"/>
      <c r="E1809" s="100"/>
      <c r="F1809" s="100"/>
      <c r="G1809" s="100"/>
      <c r="H1809" s="100"/>
      <c r="I1809" s="100"/>
      <c r="J1809" s="100"/>
      <c r="K1809" s="100"/>
      <c r="L1809" s="100"/>
      <c r="M1809" s="100"/>
    </row>
    <row r="1810" spans="2:13" ht="20.100000000000001" customHeight="1" x14ac:dyDescent="0.2">
      <c r="B1810" s="100"/>
      <c r="C1810" s="100"/>
      <c r="D1810" s="100"/>
      <c r="E1810" s="100"/>
      <c r="F1810" s="100"/>
      <c r="G1810" s="100"/>
      <c r="H1810" s="100"/>
      <c r="I1810" s="100"/>
      <c r="J1810" s="100"/>
      <c r="K1810" s="100"/>
      <c r="L1810" s="100"/>
      <c r="M1810" s="100"/>
    </row>
    <row r="1811" spans="2:13" ht="20.100000000000001" customHeight="1" x14ac:dyDescent="0.2">
      <c r="B1811" s="100"/>
      <c r="C1811" s="100"/>
      <c r="D1811" s="100"/>
      <c r="E1811" s="100"/>
      <c r="F1811" s="100"/>
      <c r="G1811" s="100"/>
      <c r="H1811" s="100"/>
      <c r="I1811" s="100"/>
      <c r="J1811" s="100"/>
      <c r="K1811" s="100"/>
      <c r="L1811" s="100"/>
      <c r="M1811" s="100"/>
    </row>
    <row r="1812" spans="2:13" ht="20.100000000000001" customHeight="1" x14ac:dyDescent="0.2">
      <c r="B1812" s="100"/>
      <c r="C1812" s="100"/>
      <c r="D1812" s="100"/>
      <c r="E1812" s="100"/>
      <c r="F1812" s="100"/>
      <c r="G1812" s="100"/>
      <c r="H1812" s="100"/>
      <c r="I1812" s="100"/>
      <c r="J1812" s="100"/>
      <c r="K1812" s="100"/>
      <c r="L1812" s="100"/>
      <c r="M1812" s="100"/>
    </row>
    <row r="1813" spans="2:13" ht="20.100000000000001" customHeight="1" x14ac:dyDescent="0.2">
      <c r="B1813" s="100"/>
      <c r="C1813" s="100"/>
      <c r="D1813" s="100"/>
      <c r="E1813" s="100"/>
      <c r="F1813" s="100"/>
      <c r="G1813" s="100"/>
      <c r="H1813" s="100"/>
      <c r="I1813" s="100"/>
      <c r="J1813" s="100"/>
      <c r="K1813" s="100"/>
      <c r="L1813" s="100"/>
      <c r="M1813" s="100"/>
    </row>
    <row r="1814" spans="2:13" ht="20.100000000000001" customHeight="1" x14ac:dyDescent="0.2">
      <c r="B1814" s="100"/>
      <c r="C1814" s="100"/>
      <c r="D1814" s="100"/>
      <c r="E1814" s="100"/>
      <c r="F1814" s="100"/>
      <c r="G1814" s="100"/>
      <c r="H1814" s="100"/>
      <c r="I1814" s="100"/>
      <c r="J1814" s="100"/>
      <c r="K1814" s="100"/>
      <c r="L1814" s="100"/>
      <c r="M1814" s="100"/>
    </row>
    <row r="1815" spans="2:13" ht="20.100000000000001" customHeight="1" x14ac:dyDescent="0.2">
      <c r="B1815" s="100"/>
      <c r="C1815" s="100"/>
      <c r="D1815" s="100"/>
      <c r="E1815" s="100"/>
      <c r="F1815" s="100"/>
      <c r="G1815" s="100"/>
      <c r="H1815" s="100"/>
      <c r="I1815" s="100"/>
      <c r="J1815" s="100"/>
      <c r="K1815" s="100"/>
      <c r="L1815" s="100"/>
      <c r="M1815" s="100"/>
    </row>
    <row r="1816" spans="2:13" ht="20.100000000000001" customHeight="1" x14ac:dyDescent="0.2">
      <c r="B1816" s="100"/>
      <c r="C1816" s="100"/>
      <c r="D1816" s="100"/>
      <c r="E1816" s="100"/>
      <c r="F1816" s="100"/>
      <c r="G1816" s="100"/>
      <c r="H1816" s="100"/>
      <c r="I1816" s="100"/>
      <c r="J1816" s="100"/>
      <c r="K1816" s="100"/>
      <c r="L1816" s="100"/>
      <c r="M1816" s="100"/>
    </row>
    <row r="1817" spans="2:13" ht="20.100000000000001" customHeight="1" x14ac:dyDescent="0.2">
      <c r="B1817" s="100"/>
      <c r="C1817" s="100"/>
      <c r="D1817" s="100"/>
      <c r="E1817" s="100"/>
      <c r="F1817" s="100"/>
      <c r="G1817" s="100"/>
      <c r="H1817" s="100"/>
      <c r="I1817" s="100"/>
      <c r="J1817" s="100"/>
      <c r="K1817" s="100"/>
      <c r="L1817" s="100"/>
      <c r="M1817" s="100"/>
    </row>
    <row r="1818" spans="2:13" ht="20.100000000000001" customHeight="1" x14ac:dyDescent="0.2">
      <c r="B1818" s="100"/>
      <c r="C1818" s="100"/>
      <c r="D1818" s="100"/>
      <c r="E1818" s="100"/>
      <c r="F1818" s="100"/>
      <c r="G1818" s="100"/>
      <c r="H1818" s="100"/>
      <c r="I1818" s="100"/>
      <c r="J1818" s="100"/>
      <c r="K1818" s="100"/>
      <c r="L1818" s="100"/>
      <c r="M1818" s="100"/>
    </row>
    <row r="1819" spans="2:13" ht="20.100000000000001" customHeight="1" x14ac:dyDescent="0.2">
      <c r="B1819" s="100"/>
      <c r="C1819" s="100"/>
      <c r="D1819" s="100"/>
      <c r="E1819" s="100"/>
      <c r="F1819" s="100"/>
      <c r="G1819" s="100"/>
      <c r="H1819" s="100"/>
      <c r="I1819" s="100"/>
      <c r="J1819" s="100"/>
      <c r="K1819" s="100"/>
      <c r="L1819" s="100"/>
      <c r="M1819" s="100"/>
    </row>
    <row r="1820" spans="2:13" ht="20.100000000000001" customHeight="1" x14ac:dyDescent="0.2">
      <c r="B1820" s="100"/>
      <c r="C1820" s="100"/>
      <c r="D1820" s="100"/>
      <c r="E1820" s="100"/>
      <c r="F1820" s="100"/>
      <c r="G1820" s="100"/>
      <c r="H1820" s="100"/>
      <c r="I1820" s="100"/>
      <c r="J1820" s="100"/>
      <c r="K1820" s="100"/>
      <c r="L1820" s="100"/>
      <c r="M1820" s="100"/>
    </row>
    <row r="1821" spans="2:13" ht="20.100000000000001" customHeight="1" x14ac:dyDescent="0.2">
      <c r="B1821" s="100"/>
      <c r="C1821" s="100"/>
      <c r="D1821" s="100"/>
      <c r="E1821" s="100"/>
      <c r="F1821" s="100"/>
      <c r="G1821" s="100"/>
      <c r="H1821" s="100"/>
      <c r="I1821" s="100"/>
      <c r="J1821" s="100"/>
      <c r="K1821" s="100"/>
      <c r="L1821" s="100"/>
      <c r="M1821" s="100"/>
    </row>
    <row r="1822" spans="2:13" ht="20.100000000000001" customHeight="1" x14ac:dyDescent="0.2">
      <c r="B1822" s="100"/>
      <c r="C1822" s="100"/>
      <c r="D1822" s="100"/>
      <c r="E1822" s="100"/>
      <c r="F1822" s="100"/>
      <c r="G1822" s="100"/>
      <c r="H1822" s="100"/>
      <c r="I1822" s="100"/>
      <c r="J1822" s="100"/>
      <c r="K1822" s="100"/>
      <c r="L1822" s="100"/>
      <c r="M1822" s="100"/>
    </row>
    <row r="1823" spans="2:13" ht="20.100000000000001" customHeight="1" x14ac:dyDescent="0.2">
      <c r="B1823" s="100"/>
      <c r="C1823" s="100"/>
      <c r="D1823" s="100"/>
      <c r="E1823" s="100"/>
      <c r="F1823" s="100"/>
      <c r="G1823" s="100"/>
      <c r="H1823" s="100"/>
      <c r="I1823" s="100"/>
      <c r="J1823" s="100"/>
      <c r="K1823" s="100"/>
      <c r="L1823" s="100"/>
      <c r="M1823" s="100"/>
    </row>
    <row r="1824" spans="2:13" ht="20.100000000000001" customHeight="1" x14ac:dyDescent="0.2">
      <c r="B1824" s="100"/>
      <c r="C1824" s="100"/>
      <c r="D1824" s="100"/>
      <c r="E1824" s="100"/>
      <c r="F1824" s="100"/>
      <c r="G1824" s="100"/>
      <c r="H1824" s="100"/>
      <c r="I1824" s="100"/>
      <c r="J1824" s="100"/>
      <c r="K1824" s="100"/>
      <c r="L1824" s="100"/>
      <c r="M1824" s="100"/>
    </row>
    <row r="1825" spans="2:13" ht="20.100000000000001" customHeight="1" x14ac:dyDescent="0.2">
      <c r="B1825" s="100"/>
      <c r="C1825" s="100"/>
      <c r="D1825" s="100"/>
      <c r="E1825" s="100"/>
      <c r="F1825" s="100"/>
      <c r="G1825" s="100"/>
      <c r="H1825" s="100"/>
      <c r="I1825" s="100"/>
      <c r="J1825" s="100"/>
      <c r="K1825" s="100"/>
      <c r="L1825" s="100"/>
      <c r="M1825" s="100"/>
    </row>
    <row r="1826" spans="2:13" ht="20.100000000000001" customHeight="1" x14ac:dyDescent="0.2">
      <c r="B1826" s="100"/>
      <c r="C1826" s="100"/>
      <c r="D1826" s="100"/>
      <c r="E1826" s="100"/>
      <c r="F1826" s="100"/>
      <c r="G1826" s="100"/>
      <c r="H1826" s="100"/>
      <c r="I1826" s="100"/>
      <c r="J1826" s="100"/>
      <c r="K1826" s="100"/>
      <c r="L1826" s="100"/>
      <c r="M1826" s="100"/>
    </row>
    <row r="1827" spans="2:13" ht="20.100000000000001" customHeight="1" x14ac:dyDescent="0.2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123"/>
      <c r="L1827" s="123"/>
      <c r="M1827" s="123"/>
    </row>
    <row r="1828" spans="2:13" ht="20.100000000000001" customHeight="1" x14ac:dyDescent="0.2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123"/>
      <c r="L1828" s="123"/>
      <c r="M1828" s="123"/>
    </row>
    <row r="1829" spans="2:13" ht="20.100000000000001" customHeight="1" x14ac:dyDescent="0.2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123"/>
      <c r="L1829" s="123"/>
      <c r="M1829" s="123"/>
    </row>
    <row r="1830" spans="2:13" ht="20.100000000000001" customHeight="1" x14ac:dyDescent="0.2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123"/>
      <c r="L1830" s="123"/>
      <c r="M1830" s="123"/>
    </row>
    <row r="1831" spans="2:13" ht="20.100000000000001" customHeight="1" x14ac:dyDescent="0.2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123"/>
      <c r="L1831" s="123"/>
      <c r="M1831" s="123"/>
    </row>
    <row r="1832" spans="2:13" ht="20.100000000000001" customHeight="1" x14ac:dyDescent="0.2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123"/>
      <c r="L1832" s="123"/>
      <c r="M1832" s="123"/>
    </row>
    <row r="1833" spans="2:13" ht="20.100000000000001" customHeight="1" x14ac:dyDescent="0.2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123"/>
      <c r="L1833" s="123"/>
      <c r="M1833" s="123"/>
    </row>
    <row r="1834" spans="2:13" ht="20.100000000000001" customHeight="1" x14ac:dyDescent="0.2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123"/>
      <c r="L1834" s="123"/>
      <c r="M1834" s="123"/>
    </row>
    <row r="1835" spans="2:13" ht="20.100000000000001" customHeight="1" x14ac:dyDescent="0.2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123"/>
      <c r="L1835" s="123"/>
      <c r="M1835" s="123"/>
    </row>
    <row r="1836" spans="2:13" ht="20.100000000000001" customHeight="1" x14ac:dyDescent="0.2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123"/>
      <c r="L1836" s="123"/>
      <c r="M1836" s="123"/>
    </row>
    <row r="1837" spans="2:13" ht="20.100000000000001" customHeight="1" x14ac:dyDescent="0.2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123"/>
      <c r="L1837" s="123"/>
      <c r="M1837" s="123"/>
    </row>
    <row r="1838" spans="2:13" ht="20.100000000000001" customHeight="1" x14ac:dyDescent="0.2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123"/>
      <c r="L1838" s="123"/>
      <c r="M1838" s="123"/>
    </row>
    <row r="1839" spans="2:13" ht="20.100000000000001" customHeight="1" x14ac:dyDescent="0.2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123"/>
      <c r="L1839" s="123"/>
      <c r="M1839" s="123"/>
    </row>
    <row r="1840" spans="2:13" ht="20.100000000000001" customHeight="1" x14ac:dyDescent="0.2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123"/>
      <c r="L1840" s="123"/>
      <c r="M1840" s="123"/>
    </row>
    <row r="1841" spans="2:13" ht="20.100000000000001" customHeight="1" x14ac:dyDescent="0.2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123"/>
      <c r="L1841" s="123"/>
      <c r="M1841" s="123"/>
    </row>
    <row r="1842" spans="2:13" ht="20.100000000000001" customHeight="1" x14ac:dyDescent="0.2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123"/>
      <c r="L1842" s="123"/>
      <c r="M1842" s="123"/>
    </row>
    <row r="1843" spans="2:13" ht="20.100000000000001" customHeight="1" x14ac:dyDescent="0.2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123"/>
      <c r="L1843" s="123"/>
      <c r="M1843" s="123"/>
    </row>
    <row r="1844" spans="2:13" ht="20.100000000000001" customHeight="1" x14ac:dyDescent="0.2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123"/>
      <c r="L1844" s="123"/>
      <c r="M1844" s="123"/>
    </row>
    <row r="1845" spans="2:13" ht="20.100000000000001" customHeight="1" x14ac:dyDescent="0.2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123"/>
      <c r="L1845" s="123"/>
      <c r="M1845" s="123"/>
    </row>
    <row r="1846" spans="2:13" ht="20.100000000000001" customHeight="1" x14ac:dyDescent="0.2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123"/>
      <c r="L1846" s="123"/>
      <c r="M1846" s="123"/>
    </row>
    <row r="1847" spans="2:13" ht="20.100000000000001" customHeight="1" x14ac:dyDescent="0.2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123"/>
      <c r="L1847" s="123"/>
      <c r="M1847" s="123"/>
    </row>
    <row r="1848" spans="2:13" ht="20.100000000000001" customHeight="1" x14ac:dyDescent="0.2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123"/>
      <c r="L1848" s="123"/>
      <c r="M1848" s="123"/>
    </row>
    <row r="1849" spans="2:13" ht="20.100000000000001" customHeight="1" x14ac:dyDescent="0.2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123"/>
      <c r="L1849" s="123"/>
      <c r="M1849" s="123"/>
    </row>
    <row r="1850" spans="2:13" ht="20.100000000000001" customHeight="1" x14ac:dyDescent="0.2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123"/>
      <c r="L1850" s="123"/>
      <c r="M1850" s="123"/>
    </row>
    <row r="1851" spans="2:13" ht="20.100000000000001" customHeight="1" x14ac:dyDescent="0.2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123"/>
      <c r="L1851" s="123"/>
      <c r="M1851" s="123"/>
    </row>
    <row r="1852" spans="2:13" ht="20.100000000000001" customHeight="1" x14ac:dyDescent="0.2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123"/>
      <c r="L1852" s="123"/>
      <c r="M1852" s="123"/>
    </row>
    <row r="1853" spans="2:13" ht="20.100000000000001" customHeight="1" x14ac:dyDescent="0.2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123"/>
      <c r="L1853" s="123"/>
      <c r="M1853" s="123"/>
    </row>
    <row r="1854" spans="2:13" ht="20.100000000000001" customHeight="1" x14ac:dyDescent="0.2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123"/>
      <c r="L1854" s="123"/>
      <c r="M1854" s="123"/>
    </row>
    <row r="1855" spans="2:13" ht="20.100000000000001" customHeight="1" x14ac:dyDescent="0.2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123"/>
      <c r="L1855" s="123"/>
      <c r="M1855" s="123"/>
    </row>
    <row r="1856" spans="2:13" ht="20.100000000000001" customHeight="1" x14ac:dyDescent="0.2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123"/>
      <c r="L1856" s="123"/>
      <c r="M1856" s="123"/>
    </row>
    <row r="1857" spans="2:14" ht="20.100000000000001" customHeight="1" x14ac:dyDescent="0.2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123"/>
      <c r="L1857" s="123"/>
      <c r="M1857" s="123"/>
    </row>
    <row r="1858" spans="2:14" ht="20.100000000000001" customHeight="1" x14ac:dyDescent="0.2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123"/>
      <c r="L1858" s="123"/>
      <c r="M1858" s="123"/>
    </row>
    <row r="1859" spans="2:14" ht="20.100000000000001" customHeight="1" x14ac:dyDescent="0.2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123"/>
      <c r="L1859" s="123"/>
      <c r="M1859" s="123"/>
    </row>
    <row r="1860" spans="2:14" ht="20.100000000000001" customHeight="1" x14ac:dyDescent="0.2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123"/>
      <c r="L1860" s="123"/>
      <c r="M1860" s="123"/>
    </row>
    <row r="1861" spans="2:14" ht="19.5" customHeight="1" x14ac:dyDescent="0.2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123"/>
      <c r="L1861" s="123"/>
      <c r="M1861" s="123"/>
    </row>
    <row r="1862" spans="2:14" ht="20.100000000000001" customHeight="1" x14ac:dyDescent="0.2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123"/>
      <c r="L1862" s="123"/>
      <c r="M1862" s="123"/>
      <c r="N1862" s="31"/>
    </row>
    <row r="1863" spans="2:14" ht="20.100000000000001" customHeight="1" x14ac:dyDescent="0.2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123"/>
      <c r="L1863" s="123"/>
      <c r="M1863" s="123"/>
      <c r="N1863" s="31"/>
    </row>
    <row r="1864" spans="2:14" ht="20.100000000000001" customHeight="1" x14ac:dyDescent="0.2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123"/>
      <c r="L1864" s="123"/>
      <c r="M1864" s="123"/>
    </row>
    <row r="1865" spans="2:14" ht="20.100000000000001" customHeight="1" x14ac:dyDescent="0.2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123"/>
      <c r="L1865" s="123"/>
      <c r="M1865" s="123"/>
    </row>
    <row r="1866" spans="2:14" ht="20.100000000000001" customHeight="1" x14ac:dyDescent="0.2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123"/>
      <c r="L1866" s="123"/>
      <c r="M1866" s="123"/>
    </row>
    <row r="1867" spans="2:14" ht="20.100000000000001" customHeight="1" x14ac:dyDescent="0.2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123"/>
      <c r="L1867" s="123"/>
      <c r="M1867" s="123"/>
    </row>
    <row r="1868" spans="2:14" ht="20.100000000000001" customHeight="1" x14ac:dyDescent="0.2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123"/>
      <c r="L1868" s="123"/>
      <c r="M1868" s="123"/>
    </row>
    <row r="1869" spans="2:14" ht="20.100000000000001" customHeight="1" x14ac:dyDescent="0.2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123"/>
      <c r="L1869" s="123"/>
      <c r="M1869" s="123"/>
    </row>
    <row r="1870" spans="2:14" ht="20.100000000000001" customHeight="1" x14ac:dyDescent="0.2"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123"/>
      <c r="L1870" s="123"/>
      <c r="M1870" s="123"/>
    </row>
    <row r="1871" spans="2:14" ht="30" customHeight="1" x14ac:dyDescent="0.2">
      <c r="B1871" s="124" t="s">
        <v>152</v>
      </c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  <c r="N1871" s="82"/>
    </row>
    <row r="1872" spans="2:14" ht="30" customHeight="1" x14ac:dyDescent="0.2">
      <c r="B1872" s="123"/>
      <c r="C1872" s="123"/>
      <c r="D1872" s="123"/>
      <c r="E1872" s="123"/>
      <c r="F1872" s="123"/>
      <c r="G1872" s="123"/>
      <c r="H1872" s="123"/>
      <c r="I1872" s="123"/>
      <c r="J1872" s="123"/>
      <c r="K1872" s="123"/>
      <c r="L1872" s="123"/>
      <c r="M1872" s="123"/>
    </row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E885:F885"/>
    <mergeCell ref="E825:F825"/>
    <mergeCell ref="G825:H825"/>
    <mergeCell ref="E858:F858"/>
    <mergeCell ref="G858:H858"/>
    <mergeCell ref="C857:D857"/>
    <mergeCell ref="E857:F857"/>
    <mergeCell ref="G857:H857"/>
    <mergeCell ref="C824:D824"/>
    <mergeCell ref="E824:F824"/>
    <mergeCell ref="B790:M790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B837:J837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B1289:M1289"/>
    <mergeCell ref="C1201:D1201"/>
    <mergeCell ref="E1201:F1201"/>
    <mergeCell ref="C1091:D1091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I1538:J1538"/>
    <mergeCell ref="G1538:H1538"/>
    <mergeCell ref="B1291:M1291"/>
    <mergeCell ref="F1170:H1170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259:H1259"/>
    <mergeCell ref="I1259:J1259"/>
    <mergeCell ref="B1255:J1255"/>
    <mergeCell ref="G1216:H1216"/>
    <mergeCell ref="I1216:J1216"/>
    <mergeCell ref="G1357:H1357"/>
    <mergeCell ref="B1379:J1379"/>
    <mergeCell ref="B1353:H1353"/>
    <mergeCell ref="C1354:D1354"/>
    <mergeCell ref="I1383:J1383"/>
    <mergeCell ref="B631:J631"/>
    <mergeCell ref="C632:D632"/>
    <mergeCell ref="E632:F632"/>
    <mergeCell ref="G632:H632"/>
    <mergeCell ref="I632:J632"/>
    <mergeCell ref="F670:H670"/>
    <mergeCell ref="B1504:B1505"/>
    <mergeCell ref="C1504:D1504"/>
    <mergeCell ref="E1504:F1504"/>
    <mergeCell ref="G1504:H1504"/>
    <mergeCell ref="I1504:J1504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C838:D838"/>
    <mergeCell ref="C825:D825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G421:H421"/>
    <mergeCell ref="I480:J480"/>
    <mergeCell ref="C480:D480"/>
    <mergeCell ref="E480:F480"/>
    <mergeCell ref="G480:H480"/>
    <mergeCell ref="C481:D481"/>
    <mergeCell ref="E481:F481"/>
    <mergeCell ref="G481:H481"/>
    <mergeCell ref="I481:J481"/>
    <mergeCell ref="B371:L371"/>
    <mergeCell ref="B386:J386"/>
    <mergeCell ref="I390:J390"/>
    <mergeCell ref="B444:L444"/>
    <mergeCell ref="B452:L452"/>
    <mergeCell ref="C387:D387"/>
    <mergeCell ref="E387:F387"/>
    <mergeCell ref="G387:H387"/>
    <mergeCell ref="I387:J387"/>
    <mergeCell ref="B379:L379"/>
    <mergeCell ref="B401:L401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G420:H420"/>
    <mergeCell ref="C420:D420"/>
    <mergeCell ref="E420:F420"/>
    <mergeCell ref="C421:D421"/>
    <mergeCell ref="E421:F421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479:H479"/>
    <mergeCell ref="I1382:J1382"/>
    <mergeCell ref="C1382:D1382"/>
    <mergeCell ref="E1382:F1382"/>
    <mergeCell ref="G1382:H1382"/>
    <mergeCell ref="C1356:D1356"/>
    <mergeCell ref="E1356:F1356"/>
    <mergeCell ref="C1476:D1476"/>
    <mergeCell ref="E1476:F1476"/>
    <mergeCell ref="C1426:D1426"/>
    <mergeCell ref="B1474:M1474"/>
    <mergeCell ref="B1413:M1413"/>
    <mergeCell ref="B1415:M1415"/>
    <mergeCell ref="E1383:F1383"/>
    <mergeCell ref="C1428:D1428"/>
    <mergeCell ref="B1418:D1418"/>
    <mergeCell ref="B1425:B1426"/>
    <mergeCell ref="B1423:B1424"/>
    <mergeCell ref="C1357:D1357"/>
    <mergeCell ref="C1380:D1380"/>
    <mergeCell ref="E1380:F1380"/>
    <mergeCell ref="G1356:H1356"/>
    <mergeCell ref="C1381:D1381"/>
    <mergeCell ref="E1381:F1381"/>
    <mergeCell ref="G1381:H1381"/>
    <mergeCell ref="I1381:J1381"/>
    <mergeCell ref="E1357:F1357"/>
    <mergeCell ref="B1293:J1293"/>
    <mergeCell ref="B1294:B1295"/>
    <mergeCell ref="C1294:E1294"/>
    <mergeCell ref="I1340:J1340"/>
    <mergeCell ref="C1339:D1339"/>
    <mergeCell ref="E1339:F1339"/>
    <mergeCell ref="G1339:H1339"/>
    <mergeCell ref="I1339:J1339"/>
    <mergeCell ref="G1337:H1337"/>
    <mergeCell ref="I1337:J1337"/>
    <mergeCell ref="C1338:D1338"/>
    <mergeCell ref="C1355:D1355"/>
    <mergeCell ref="E1355:F1355"/>
    <mergeCell ref="G1355:H1355"/>
    <mergeCell ref="C1340:D1340"/>
    <mergeCell ref="E1340:F1340"/>
    <mergeCell ref="G1340:H1340"/>
    <mergeCell ref="E1338:F1338"/>
    <mergeCell ref="G1338:H1338"/>
    <mergeCell ref="E1354:F1354"/>
    <mergeCell ref="G1354:H1354"/>
    <mergeCell ref="B1351:M1351"/>
    <mergeCell ref="E1091:F1091"/>
    <mergeCell ref="G1091:H1091"/>
    <mergeCell ref="I1091:J1091"/>
    <mergeCell ref="B1105:H1105"/>
    <mergeCell ref="C1106:D1106"/>
    <mergeCell ref="C1088:D1088"/>
    <mergeCell ref="C1132:D1132"/>
    <mergeCell ref="I1132:J1132"/>
    <mergeCell ref="C1108:D1108"/>
    <mergeCell ref="E1108:F1108"/>
    <mergeCell ref="G1108:H1108"/>
    <mergeCell ref="E1106:F1106"/>
    <mergeCell ref="E1090:F1090"/>
    <mergeCell ref="C1090:D1090"/>
    <mergeCell ref="I1090:J1090"/>
    <mergeCell ref="G1090:H1090"/>
    <mergeCell ref="B1169:J1169"/>
    <mergeCell ref="C1170:E1170"/>
    <mergeCell ref="C1216:D1216"/>
    <mergeCell ref="E1216:F1216"/>
    <mergeCell ref="C1233:D1233"/>
    <mergeCell ref="E1233:F1233"/>
    <mergeCell ref="C1256:D1256"/>
    <mergeCell ref="E1256:F1256"/>
    <mergeCell ref="G1256:H1256"/>
    <mergeCell ref="G1214:H1214"/>
    <mergeCell ref="C1232:D1232"/>
    <mergeCell ref="E1232:F1232"/>
    <mergeCell ref="G1232:H1232"/>
    <mergeCell ref="G1233:H1233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I1007:J1007"/>
    <mergeCell ref="B1006:J1006"/>
    <mergeCell ref="C1109:D1109"/>
    <mergeCell ref="B1045:B1046"/>
    <mergeCell ref="C1045:E1045"/>
    <mergeCell ref="G1088:H1088"/>
    <mergeCell ref="B1070:M1070"/>
    <mergeCell ref="B1087:J1087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B959:L959"/>
    <mergeCell ref="C951:D951"/>
    <mergeCell ref="C963:D963"/>
    <mergeCell ref="C948:D948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B603:M603"/>
    <mergeCell ref="B665:M665"/>
    <mergeCell ref="C606:D606"/>
    <mergeCell ref="E606:F606"/>
    <mergeCell ref="G606:H606"/>
    <mergeCell ref="C608:D608"/>
    <mergeCell ref="E608:F608"/>
    <mergeCell ref="G608:H608"/>
    <mergeCell ref="C607:D607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607:F607"/>
    <mergeCell ref="G607:H607"/>
    <mergeCell ref="C634:D634"/>
    <mergeCell ref="E634:F634"/>
    <mergeCell ref="B712:J712"/>
    <mergeCell ref="C713:D713"/>
    <mergeCell ref="E713:F713"/>
    <mergeCell ref="I713:J713"/>
    <mergeCell ref="G713:H713"/>
    <mergeCell ref="C633:D633"/>
    <mergeCell ref="E633:F633"/>
    <mergeCell ref="G633:H633"/>
    <mergeCell ref="I633:J633"/>
    <mergeCell ref="G634:H634"/>
    <mergeCell ref="I634:J634"/>
    <mergeCell ref="E700:F700"/>
    <mergeCell ref="G700:H700"/>
    <mergeCell ref="C699:D699"/>
    <mergeCell ref="E699:F699"/>
    <mergeCell ref="G699:H699"/>
    <mergeCell ref="C700:D700"/>
    <mergeCell ref="C609:D609"/>
    <mergeCell ref="E609:F609"/>
    <mergeCell ref="G609:H609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E733:F733"/>
    <mergeCell ref="C732:D732"/>
    <mergeCell ref="G733:H733"/>
    <mergeCell ref="C759:D759"/>
    <mergeCell ref="E759:F759"/>
    <mergeCell ref="E758:F758"/>
    <mergeCell ref="C758:D758"/>
    <mergeCell ref="G758:H758"/>
    <mergeCell ref="E734:F734"/>
    <mergeCell ref="I758:J758"/>
    <mergeCell ref="I759:J759"/>
    <mergeCell ref="G759:H759"/>
    <mergeCell ref="G824:H824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2:F732"/>
    <mergeCell ref="G732:H732"/>
    <mergeCell ref="C733:D733"/>
    <mergeCell ref="B947:H947"/>
    <mergeCell ref="C858:D858"/>
    <mergeCell ref="C1134:D1134"/>
    <mergeCell ref="E1134:F1134"/>
    <mergeCell ref="G1134:H1134"/>
    <mergeCell ref="I1134:J1134"/>
    <mergeCell ref="B1103:M1103"/>
    <mergeCell ref="C1107:D1107"/>
    <mergeCell ref="E1107:F1107"/>
    <mergeCell ref="G1107:H1107"/>
    <mergeCell ref="C1133:D1133"/>
    <mergeCell ref="E1133:F1133"/>
    <mergeCell ref="G1133:H1133"/>
    <mergeCell ref="I1133:J1133"/>
    <mergeCell ref="E1109:F1109"/>
    <mergeCell ref="G1109:H1109"/>
    <mergeCell ref="E1132:F1132"/>
    <mergeCell ref="G1132:H1132"/>
    <mergeCell ref="B1131:J1131"/>
    <mergeCell ref="B1165:M1165"/>
    <mergeCell ref="B1167:M1167"/>
    <mergeCell ref="I1338:J1338"/>
    <mergeCell ref="C1323:D1323"/>
    <mergeCell ref="E1323:F1323"/>
    <mergeCell ref="G1323:H1323"/>
    <mergeCell ref="C1324:D1324"/>
    <mergeCell ref="E1324:F1324"/>
    <mergeCell ref="G1324:H1324"/>
    <mergeCell ref="C1215:D1215"/>
    <mergeCell ref="E1214:F1214"/>
    <mergeCell ref="I1215:J1215"/>
    <mergeCell ref="C1214:D1214"/>
    <mergeCell ref="E1215:F1215"/>
    <mergeCell ref="G1215:H1215"/>
    <mergeCell ref="C1231:D1231"/>
    <mergeCell ref="E1231:F1231"/>
    <mergeCell ref="G1231:H1231"/>
    <mergeCell ref="C1325:D1325"/>
    <mergeCell ref="E1325:F1325"/>
    <mergeCell ref="G1325:H1325"/>
    <mergeCell ref="B1336:J1336"/>
    <mergeCell ref="C1337:D1337"/>
    <mergeCell ref="E1337:F1337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C1199:D1199"/>
    <mergeCell ref="E1199:F1199"/>
    <mergeCell ref="G1199:H1199"/>
    <mergeCell ref="C1200:D1200"/>
    <mergeCell ref="E1200:F1200"/>
    <mergeCell ref="G1200:H1200"/>
    <mergeCell ref="I1214:J1214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C576:D576"/>
    <mergeCell ref="E576:F576"/>
    <mergeCell ref="G576:H576"/>
    <mergeCell ref="B584:L584"/>
    <mergeCell ref="B587:J587"/>
    <mergeCell ref="C588:D588"/>
    <mergeCell ref="I588:J588"/>
    <mergeCell ref="E588:F588"/>
    <mergeCell ref="G588:H588"/>
    <mergeCell ref="I841:J841"/>
    <mergeCell ref="E950:F950"/>
    <mergeCell ref="G950:H950"/>
    <mergeCell ref="C949:D949"/>
    <mergeCell ref="E949:F949"/>
    <mergeCell ref="G949:H949"/>
    <mergeCell ref="C950:D950"/>
    <mergeCell ref="E948:F948"/>
    <mergeCell ref="G948:H948"/>
    <mergeCell ref="I885:J885"/>
    <mergeCell ref="G885:H885"/>
    <mergeCell ref="B945:M945"/>
    <mergeCell ref="B919:J919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920:E920"/>
    <mergeCell ref="F920:H920"/>
    <mergeCell ref="C885:D885"/>
    <mergeCell ref="C964:D964"/>
    <mergeCell ref="E964:F964"/>
    <mergeCell ref="G964:H964"/>
    <mergeCell ref="E963:F963"/>
    <mergeCell ref="I965:J965"/>
    <mergeCell ref="E965:F965"/>
    <mergeCell ref="G965:H965"/>
    <mergeCell ref="I964:J964"/>
    <mergeCell ref="C965:D965"/>
    <mergeCell ref="G963:H963"/>
    <mergeCell ref="I963:J963"/>
    <mergeCell ref="C982:D982"/>
    <mergeCell ref="E982:F982"/>
    <mergeCell ref="G982:H982"/>
    <mergeCell ref="C983:D983"/>
    <mergeCell ref="E983:F983"/>
    <mergeCell ref="G983:H983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E1007:F1007"/>
    <mergeCell ref="C1007:D1007"/>
    <mergeCell ref="G1074:H1074"/>
    <mergeCell ref="C1075:D1075"/>
    <mergeCell ref="E1075:F1075"/>
    <mergeCell ref="G1075:H1075"/>
    <mergeCell ref="E1074:F1074"/>
    <mergeCell ref="C1074:D1074"/>
    <mergeCell ref="E1089:F1089"/>
    <mergeCell ref="G1089:H1089"/>
    <mergeCell ref="I1089:J1089"/>
    <mergeCell ref="C1089:D1089"/>
    <mergeCell ref="E1088:F1088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322:H1322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2026-06-15T08:14:37Z</cp:lastPrinted>
  <dcterms:created xsi:type="dcterms:W3CDTF">2011-10-19T11:12:35Z</dcterms:created>
  <dcterms:modified xsi:type="dcterms:W3CDTF">2026-06-16T08:38:50Z</dcterms:modified>
</cp:coreProperties>
</file>